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ml.chartshapes+xml"/>
  <Override PartName="/xl/charts/chart14.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autoCompressPictures="0"/>
  <mc:AlternateContent xmlns:mc="http://schemas.openxmlformats.org/markup-compatibility/2006">
    <mc:Choice Requires="x15">
      <x15ac:absPath xmlns:x15ac="http://schemas.microsoft.com/office/spreadsheetml/2010/11/ac" url="W:\PHC Factsheets\Statistical Profiles\2018\Foreign Born\Products\Final for Digital\Trend\"/>
    </mc:Choice>
  </mc:AlternateContent>
  <xr:revisionPtr revIDLastSave="0" documentId="13_ncr:11_{E0478B54-5ADA-4EAB-BED8-704F87D4E5E8}" xr6:coauthVersionLast="44" xr6:coauthVersionMax="44" xr10:uidLastSave="{00000000-0000-0000-0000-000000000000}"/>
  <bookViews>
    <workbookView xWindow="-120" yWindow="-120" windowWidth="29040" windowHeight="15840" tabRatio="926" firstSheet="38" activeTab="49" xr2:uid="{00000000-000D-0000-FFFF-FFFF00000000}"/>
  </bookViews>
  <sheets>
    <sheet name="Nativity" sheetId="26" r:id="rId1"/>
    <sheet name="Region" sheetId="27" r:id="rId2"/>
    <sheet name="Origin" sheetId="28" r:id="rId3"/>
    <sheet name="PdArrival" sheetId="29" r:id="rId4"/>
    <sheet name="PdArrival-%" sheetId="30" r:id="rId5"/>
    <sheet name="Race&amp;Ethnicity" sheetId="31" r:id="rId6"/>
    <sheet name="RaceSelf-Id" sheetId="32" r:id="rId7"/>
    <sheet name="RaceSelf-Id-percent" sheetId="33" r:id="rId8"/>
    <sheet name="English-children" sheetId="34" r:id="rId9"/>
    <sheet name="English-children-%" sheetId="35" r:id="rId10"/>
    <sheet name="English-adults" sheetId="36" r:id="rId11"/>
    <sheet name="English-adults-%" sheetId="37" r:id="rId12"/>
    <sheet name="Eng.DateOfArr-child" sheetId="38" r:id="rId13"/>
    <sheet name="Eng.DateofArr-child%" sheetId="39" r:id="rId14"/>
    <sheet name="Eng.DateOfArr-adult" sheetId="40" r:id="rId15"/>
    <sheet name="Eng.DateofArr-adult%" sheetId="41" r:id="rId16"/>
    <sheet name="MedianAge" sheetId="42" r:id="rId17"/>
    <sheet name="Sex&amp;Age-FB" sheetId="43" r:id="rId18"/>
    <sheet name="Sex&amp;Age-NB" sheetId="44" r:id="rId19"/>
    <sheet name="Age-Sex Pyramids 60-80" sheetId="45" r:id="rId20"/>
    <sheet name="Age-Sex Pyramids 90-2010" sheetId="46" r:id="rId21"/>
    <sheet name="Age-Sex Pyramids" sheetId="47" r:id="rId22"/>
    <sheet name="Marital Status" sheetId="48" r:id="rId23"/>
    <sheet name="Marital Status%" sheetId="49" r:id="rId24"/>
    <sheet name="Births" sheetId="50" r:id="rId25"/>
    <sheet name="UnmarriedBirth" sheetId="51" r:id="rId26"/>
    <sheet name="EducAttain" sheetId="52" r:id="rId27"/>
    <sheet name="EducAttain%" sheetId="53" r:id="rId28"/>
    <sheet name="SchoolEnrollment" sheetId="54" r:id="rId29"/>
    <sheet name="Dropout" sheetId="55" r:id="rId30"/>
    <sheet name="CollegeEnrollment" sheetId="56" r:id="rId31"/>
    <sheet name="Employ Status" sheetId="57" r:id="rId32"/>
    <sheet name="Employ Status%" sheetId="58" r:id="rId33"/>
    <sheet name="MedEarnings" sheetId="59" r:id="rId34"/>
    <sheet name="FTYRMedEarnings" sheetId="60" r:id="rId35"/>
    <sheet name="MedHHInc" sheetId="61" r:id="rId36"/>
    <sheet name="Poverty" sheetId="62" r:id="rId37"/>
    <sheet name="Poverty%" sheetId="63" r:id="rId38"/>
    <sheet name="Homeownership" sheetId="64" r:id="rId39"/>
    <sheet name="FBHomeownership" sheetId="65" r:id="rId40"/>
    <sheet name="HouseHoldType(p)" sheetId="66" r:id="rId41"/>
    <sheet name="HouseholdType(p)%" sheetId="67" r:id="rId42"/>
    <sheet name="HouseholdType(hhld)" sheetId="68" r:id="rId43"/>
    <sheet name="HouseholdType(hhld)%" sheetId="69" r:id="rId44"/>
    <sheet name="FamilySize" sheetId="70" r:id="rId45"/>
    <sheet name="FamilySize%" sheetId="71" r:id="rId46"/>
    <sheet name="HouseholderType" sheetId="72" r:id="rId47"/>
    <sheet name="HouseholderType%" sheetId="73" r:id="rId48"/>
    <sheet name="Region_U.S." sheetId="74" r:id="rId49"/>
    <sheet name="State" sheetId="75" r:id="rId50"/>
    <sheet name="State%" sheetId="76" r:id="rId51"/>
  </sheets>
  <externalReferences>
    <externalReference r:id="rId52"/>
    <externalReference r:id="rId53"/>
  </externalReferences>
  <definedNames>
    <definedName name="r_yr">'[1]var (v12)'!$V$5</definedName>
    <definedName name="Version">[1]Ch_St!$C$71</definedName>
    <definedName name="Z_37C2E896_3061_41AA_BACA_FD496874BE31_.wvu.Rows" localSheetId="34" hidden="1">FTYRMedEarnings!#REF!</definedName>
    <definedName name="Z_37C2E896_3061_41AA_BACA_FD496874BE31_.wvu.Rows" localSheetId="33" hidden="1">MedEarnings!#REF!</definedName>
    <definedName name="Z_AB9B89F2_C512_4AAC_820D_19457100123B_.wvu.Rows" localSheetId="34" hidden="1">FTYRMedEarnings!#REF!</definedName>
    <definedName name="Z_AB9B89F2_C512_4AAC_820D_19457100123B_.wvu.Rows" localSheetId="33" hidden="1">MedEarnings!#REF!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7" i="74" l="1"/>
  <c r="Q16" i="74"/>
  <c r="Q15" i="74"/>
  <c r="Q14" i="74"/>
  <c r="Q13" i="74"/>
  <c r="Q9" i="74"/>
  <c r="Q8" i="74"/>
  <c r="Q7" i="74"/>
  <c r="Q6" i="74"/>
  <c r="Q5" i="74"/>
  <c r="I38" i="31" l="1"/>
  <c r="G38" i="31"/>
  <c r="E38" i="31"/>
  <c r="C38" i="31"/>
  <c r="B46" i="28" l="1"/>
  <c r="C46" i="28" s="1"/>
  <c r="C44" i="28"/>
  <c r="C43" i="28"/>
  <c r="C42" i="28"/>
  <c r="C41" i="28"/>
  <c r="C40" i="28"/>
  <c r="C39" i="28"/>
  <c r="C38" i="28"/>
  <c r="C37" i="28"/>
  <c r="C36" i="28"/>
  <c r="C35" i="28"/>
  <c r="N32" i="27"/>
  <c r="N29" i="27"/>
  <c r="N28" i="27"/>
  <c r="N27" i="27"/>
  <c r="N26" i="27"/>
  <c r="N25" i="27"/>
  <c r="N24" i="27"/>
  <c r="N23" i="27"/>
  <c r="N22" i="27"/>
  <c r="N21" i="27"/>
  <c r="N20" i="27"/>
  <c r="N15" i="26"/>
  <c r="N14" i="26"/>
  <c r="N13" i="26"/>
  <c r="N12" i="26"/>
</calcChain>
</file>

<file path=xl/sharedStrings.xml><?xml version="1.0" encoding="utf-8"?>
<sst xmlns="http://schemas.openxmlformats.org/spreadsheetml/2006/main" count="4333" uniqueCount="380">
  <si>
    <t>Total</t>
  </si>
  <si>
    <t>OTHER</t>
  </si>
  <si>
    <t>Hungary</t>
  </si>
  <si>
    <t>Russia</t>
  </si>
  <si>
    <t>Poland</t>
  </si>
  <si>
    <t>Germany</t>
  </si>
  <si>
    <t>West</t>
  </si>
  <si>
    <t>Italy</t>
  </si>
  <si>
    <t>%</t>
  </si>
  <si>
    <t xml:space="preserve"> </t>
  </si>
  <si>
    <t>White</t>
  </si>
  <si>
    <t>Hispanic</t>
  </si>
  <si>
    <t>FOREIGN BORN</t>
  </si>
  <si>
    <t>All</t>
  </si>
  <si>
    <t>Canada</t>
  </si>
  <si>
    <t>Mexico</t>
  </si>
  <si>
    <t>Philippines</t>
  </si>
  <si>
    <t>Population, by nativity and citizenship status: 1960-2018</t>
  </si>
  <si>
    <t xml:space="preserve">Universe: 1960-2018 resident population </t>
  </si>
  <si>
    <t>U.S. born</t>
  </si>
  <si>
    <t>Foreign born</t>
  </si>
  <si>
    <t>Citizen</t>
  </si>
  <si>
    <t>N/A</t>
  </si>
  <si>
    <t>Non-citizen</t>
  </si>
  <si>
    <t>PERCENT DISTRIBUTION</t>
  </si>
  <si>
    <t xml:space="preserve">Note: Data not available for citizenship status in 1960. </t>
  </si>
  <si>
    <t>Source: Pew Research Center tabulations of 1960, 1970, 1980, 1990 and 2000 censuses and 2010 and 2017 American Community Surveys (IPUMS). Total foreign-born population estimates for 1960-2000 shown here may differ from other reported estimates since they are based on IPUMS data files (1% samples in 1960 and 1970 and 5% samples in 1980, 1990 and 2000) and are not based on U.S. Census Bureau population estimates.</t>
  </si>
  <si>
    <t>"Statistical Portrait of the Foreign-Born Population in the United States, 1960-2018"</t>
  </si>
  <si>
    <t>PEW RESEARCH CENTER</t>
  </si>
  <si>
    <t>Foreign born, by region of birth: 1960-2018</t>
  </si>
  <si>
    <t xml:space="preserve">Universe: 1960-2018 foreign-born resident population </t>
  </si>
  <si>
    <t>East and Southeast Asia</t>
  </si>
  <si>
    <t>Central Asia</t>
  </si>
  <si>
    <t>***</t>
  </si>
  <si>
    <t>South Asia</t>
  </si>
  <si>
    <t>Oceania</t>
  </si>
  <si>
    <t>Europe</t>
  </si>
  <si>
    <t>Canada and Other North America</t>
  </si>
  <si>
    <t>Caribbean</t>
  </si>
  <si>
    <t>Central America</t>
  </si>
  <si>
    <t>South America</t>
  </si>
  <si>
    <t>Middle East-North Africa</t>
  </si>
  <si>
    <t>Sub-Saharan Africa</t>
  </si>
  <si>
    <t xml:space="preserve">Note:  The symbol *** indicates insufficient number of observations to provide a reliable estimate. See "Countries by regional classification" for details on our regional grouping of countries. </t>
  </si>
  <si>
    <t>Source: Pew Research Center tabulations of 1960, 1970, 1980, 1990 and 2000 censuses and 2010 and 2018 American Community Surveys (IPUMS).</t>
  </si>
  <si>
    <t>Country of birth: 1960-2018</t>
  </si>
  <si>
    <t>Universe: 1960-2018 foreign-born resident population (Countries are listed in descending order of the size of the foreign-born population in each year.)</t>
  </si>
  <si>
    <t>Cuba</t>
  </si>
  <si>
    <t>England</t>
  </si>
  <si>
    <t>China</t>
  </si>
  <si>
    <t>Ireland</t>
  </si>
  <si>
    <t>Austria</t>
  </si>
  <si>
    <t>USSR/Russia, other</t>
  </si>
  <si>
    <t>All other</t>
  </si>
  <si>
    <t>India</t>
  </si>
  <si>
    <t>Vietnam</t>
  </si>
  <si>
    <t>El Salvador</t>
  </si>
  <si>
    <t>Korea</t>
  </si>
  <si>
    <t>Dominican Republic</t>
  </si>
  <si>
    <t>Guatemala</t>
  </si>
  <si>
    <t xml:space="preserve">China </t>
  </si>
  <si>
    <t xml:space="preserve">All other </t>
  </si>
  <si>
    <t>Note: China includes Taiwan, Hong Kong, Mongolia and Macau.</t>
  </si>
  <si>
    <t>Source: Pew Research Center tabulations of 1960, 1970, 1980, 1990 and 2000 censuses and 2010, and 2018 American Community Surveys (IPUMS).</t>
  </si>
  <si>
    <t>Foreign born, by region of birth and years in the U.S.: 1970-2018</t>
  </si>
  <si>
    <t>Universe: 1970-2018 foreign-born resident population</t>
  </si>
  <si>
    <t>0 TO 5 YEARS</t>
  </si>
  <si>
    <t>6 TO 10 YEARS</t>
  </si>
  <si>
    <t>11 TO 15 YEARS</t>
  </si>
  <si>
    <t>16 TO 20 YEARS</t>
  </si>
  <si>
    <t>OVER 20 YEARS</t>
  </si>
  <si>
    <t>Note: The symbol *** indicates insufficient number of observations to provide a reliable estimate. See "Countries by regional classification" for details on our regional grouping of countries.  Data not available prior to 1970. Data for 1970 do not include those born in U.S. outlying areas.</t>
  </si>
  <si>
    <t>Source: Pew Research Center tabulations of 1970, 1980, 1990 and 2000 censuses and 2010 and 2018 American Community Surveys (IPUMS).</t>
  </si>
  <si>
    <t>Note: The symbol *** indicates insufficient number of observations to provide a reliable estimate.  See "Countries by regional classification" for details on our regional grouping of countries. Data for 1970 do not include those born in U.S. outlying areas.</t>
  </si>
  <si>
    <t>Population, by nativity, race and ethnicity: 1980-2018</t>
  </si>
  <si>
    <t>Universe: 1980-2018 resident population</t>
  </si>
  <si>
    <t>PERCENT FOREIGN BORN</t>
  </si>
  <si>
    <t>White alone, not Hispanic</t>
  </si>
  <si>
    <t>Black alone, not Hispanic</t>
  </si>
  <si>
    <t>Asian alone, not Hispanic</t>
  </si>
  <si>
    <t>Other, not Hispanic</t>
  </si>
  <si>
    <t>FOREIGN-BORN POPULATION</t>
  </si>
  <si>
    <t>U.S.-BORN POPULATION</t>
  </si>
  <si>
    <t>TOTAL POPULATION</t>
  </si>
  <si>
    <t>Note: "Other, not Hispanic" includes persons reporting single races not listed separately and persons reporting more than one race. Data not available prior to 1980 due to a change in how Hispanics are measured by the U.S. Census Bureau.</t>
  </si>
  <si>
    <t>Source: Pew Research Center tabulations of 1980, 1990 and 2000 censuses and 2010 and 2018 American Community Surveys (IPUMS).</t>
  </si>
  <si>
    <t>Racial self-identification, by nativity: 2000-2018</t>
  </si>
  <si>
    <t xml:space="preserve">Universe: 2000-2018 resident population </t>
  </si>
  <si>
    <t>One race</t>
  </si>
  <si>
    <t>Black or African American</t>
  </si>
  <si>
    <t>American Indian and Alaska Native</t>
  </si>
  <si>
    <t>Asian</t>
  </si>
  <si>
    <t>Native Hawaiian and other Pacific Islander</t>
  </si>
  <si>
    <t>Some other race</t>
  </si>
  <si>
    <t>Two or more races</t>
  </si>
  <si>
    <t>Note: Data not available prior to 2000 due to change in the questionnaire in 2000 which allowed individuals to select more than one race.</t>
  </si>
  <si>
    <t>Source: Pew Research Center tabulations of 2000 census and 2010 and 2018 American Community Surveys (IPUMS).</t>
  </si>
  <si>
    <t>Language spoken at home and English-speaking ability of children, by nativity and region of birth: 1980-2018</t>
  </si>
  <si>
    <t>Universe: 1980-2018 resident population ages 5 to 17</t>
  </si>
  <si>
    <t>ONLY ENGLISH SPOKEN AT HOME</t>
  </si>
  <si>
    <t>All U.S. born</t>
  </si>
  <si>
    <t>All foreign born</t>
  </si>
  <si>
    <t>ENGLISH SPOKEN VERY WELL</t>
  </si>
  <si>
    <t>ENGLISH SPOKEN LESS THAN VERY WELL</t>
  </si>
  <si>
    <t>Note: The symbol *** indicates insufficient number of observations to provide a reliable estimate. See "Countries by regional classification" for details on our regional grouping of countries.Data not available prior to 1980.</t>
  </si>
  <si>
    <t>SHARE WHO SPEAK ONLY ENGLISH AT HOME</t>
  </si>
  <si>
    <t>SHARE WHO SPEAK ENGLISH VERY WELL</t>
  </si>
  <si>
    <t>SHARE WHO SPEAK ENGLISH LESS THAN VERY WELL</t>
  </si>
  <si>
    <t>Note: The symbol *** indicates insufficient number of observations to provide a reliable estimate. See "Countries by regional classification" for details on our regional grouping of countries. Data not available prior to 1980.</t>
  </si>
  <si>
    <t>Language spoken at home and English-speaking ability of adults, by nativity and region of birth: 1980-2018</t>
  </si>
  <si>
    <t>Universe: 1980-2018 resident population ages 18 and older</t>
  </si>
  <si>
    <t>**</t>
  </si>
  <si>
    <t xml:space="preserve">Universe: 1980-2018 resident population ages 18 and older </t>
  </si>
  <si>
    <t xml:space="preserve">                </t>
  </si>
  <si>
    <t xml:space="preserve">Language spoken at home and English-speaking ability among foreign-born children, by years in the U.S.: 1980-2018 </t>
  </si>
  <si>
    <t>Universe: 1980-2018 foreign-born resident population ages 5 to 17</t>
  </si>
  <si>
    <t>0 to 5 years</t>
  </si>
  <si>
    <t>6 to 10 years</t>
  </si>
  <si>
    <t>11 to 15 years</t>
  </si>
  <si>
    <t>16 to 20 years</t>
  </si>
  <si>
    <t>Over 20 years</t>
  </si>
  <si>
    <t>---</t>
  </si>
  <si>
    <t>Note: Data not available prior to 1980.</t>
  </si>
  <si>
    <t>Language spoken at home and English-speaking ability among foreign-born children, by years in the U.S.: 1980-2018</t>
  </si>
  <si>
    <t xml:space="preserve">Language spoken at home and English-speaking ability among foreign-born adults, by years in the U.S.: 1980-2018 </t>
  </si>
  <si>
    <t>Universe: 1980-2018 foreign-born resident population ages 18 and older</t>
  </si>
  <si>
    <t>Years in the U.S.</t>
  </si>
  <si>
    <t>Median age in years, by sex, nativity and region of birth: 1960-2018</t>
  </si>
  <si>
    <t>Universe: 1960-2018 resident population</t>
  </si>
  <si>
    <t>TOTAL</t>
  </si>
  <si>
    <t>MALE</t>
  </si>
  <si>
    <t>FEMALE</t>
  </si>
  <si>
    <t>Note:  The symbol *** indicates insufficient number of observations to provide a reliable estimate. See "Countries by regional classification" for details on our regional grouping of countries.</t>
  </si>
  <si>
    <t>Foreign-born population, by sex and age: 1960-2018</t>
  </si>
  <si>
    <t>Age (years)</t>
  </si>
  <si>
    <t>Younger than 18</t>
  </si>
  <si>
    <t>18 and older</t>
  </si>
  <si>
    <t>Younger than 5</t>
  </si>
  <si>
    <t>5 to 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</si>
  <si>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</si>
  <si>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</si>
  <si>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</si>
  <si>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</si>
  <si>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</si>
  <si>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</si>
  <si>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</si>
  <si>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</si>
  <si>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</si>
  <si>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</si>
  <si>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</si>
  <si>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</si>
  <si>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</si>
  <si>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</si>
  <si>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</si>
  <si>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</si>
  <si>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90 and older</t>
  </si>
  <si>
    <t>U.S.-born population, by sex and age: 1960-2018</t>
  </si>
  <si>
    <t xml:space="preserve">Universe: 1960-2018 U.S.-born resident population </t>
  </si>
  <si>
    <t>Age and gender distributions for nativity groups: 1960-1980</t>
  </si>
  <si>
    <t>U.S. BORN</t>
  </si>
  <si>
    <t>Universe: 1960 resident population</t>
  </si>
  <si>
    <t xml:space="preserve"> Age (years)                </t>
  </si>
  <si>
    <t xml:space="preserve"> Foreign born</t>
  </si>
  <si>
    <t xml:space="preserve">Age (years)                  </t>
  </si>
  <si>
    <t xml:space="preserve"> U.S. born</t>
  </si>
  <si>
    <t>Female</t>
  </si>
  <si>
    <t>Male</t>
  </si>
  <si>
    <t>Universe: 1970 resident population</t>
  </si>
  <si>
    <t>Universe: 1980 resident population</t>
  </si>
  <si>
    <t>Source: Pew Research Center tabulations of 1960, 1970 and 1980 censuses (IPUMS).</t>
  </si>
  <si>
    <t>Foreign Born</t>
  </si>
  <si>
    <t>Age and gender distributions for nativity groups: 1990-2010</t>
  </si>
  <si>
    <t>Universe: 1990 resident population</t>
  </si>
  <si>
    <t>Universe: 2000 resident population</t>
  </si>
  <si>
    <t>Universe: 2010 resident population</t>
  </si>
  <si>
    <t>Source: Pew Research Center tabulations of 2000 census and 2010 American Community Survey (IPUMS).</t>
  </si>
  <si>
    <t>Age and gender distributions for nativity groups: 2018</t>
  </si>
  <si>
    <t>Universe: 2018 resident population</t>
  </si>
  <si>
    <t>Source: Pew Research Center tabulations of 2018 American Community Survey (1% IPUMS).</t>
  </si>
  <si>
    <t>Marital status, by nativity and region of birth: 1960-2018</t>
  </si>
  <si>
    <t>Universe: 1960-2018 resident population ages 18 and older</t>
  </si>
  <si>
    <t>NOW MARRIED</t>
  </si>
  <si>
    <t>SEPARATED</t>
  </si>
  <si>
    <t>DIVORCED</t>
  </si>
  <si>
    <t>WIDOWED</t>
  </si>
  <si>
    <t>NEVER MARRIED</t>
  </si>
  <si>
    <t>Note: The symbol *** indicates insufficient number of observations to provide a reliable estimate. See "Countries by regional classification" for details on our regional grouping of countries.</t>
  </si>
  <si>
    <t>Source: Pew Research Center tabulations of 1960, 1970, 1980, 1990 and 2000 censuses and 2010 and 2017 American Community Surveys (IPUMS).</t>
  </si>
  <si>
    <t>"Statistical Portrait of the Foreign-Born Population in the United States, 1960-2017"</t>
  </si>
  <si>
    <t>PERCENT NOW MARRIED</t>
  </si>
  <si>
    <t>PERCENT SEPARATED</t>
  </si>
  <si>
    <t>PERCENT DIVORCED</t>
  </si>
  <si>
    <t>PERCENT WIDOWED</t>
  </si>
  <si>
    <t>PERCENT NEVER MARRIED</t>
  </si>
  <si>
    <t xml:space="preserve">Note: The symbol *** indicates insufficient number of observations to provide a reliable estimate. See "Countries by regional classification" for details on our regional grouping of countries. </t>
  </si>
  <si>
    <t>Fertility in the past year, by nativity and region of birth: 2010 and 2018</t>
  </si>
  <si>
    <t xml:space="preserve">Universe: 2010 and 2018 resident population defined for women ages 15 to 44 </t>
  </si>
  <si>
    <t>WOMEN GIVING BIRTH IN PAST YEAR</t>
  </si>
  <si>
    <t>PERCENT OF WOMEN 
GIVING BIRTH IN PAST YEAR</t>
  </si>
  <si>
    <t xml:space="preserve">SHARE OF TOTAL BIRTHS AMONG 
FOREIGN-BORN WOMEN IN PAST YEAR </t>
  </si>
  <si>
    <t>Note: See "Countries by regional classification" for details on our regional grouping of countries. Data not available prior to 2010.</t>
  </si>
  <si>
    <t>Source: Pew Research Center tabulations of 2010 and 2018 American Community Survey (1% IPUMS).</t>
  </si>
  <si>
    <t>Fertility in the past year, by marital status, nativity and region of birth: 2010 and 2018</t>
  </si>
  <si>
    <t>Universe: 2010 and 2018 resident population defined for women ages 15 to 44 giving birth in the last 12 months</t>
  </si>
  <si>
    <t>WOMEN GIVING BIRTH
 IN PAST YEAR</t>
  </si>
  <si>
    <t>UNMARRIED WOMEN 
GIVING BIRTH IN PAST YEAR</t>
  </si>
  <si>
    <t>PERCENT OF WOMEN GIVING BIRTH IN PAST YEAR WHO ARE UNMARRIED</t>
  </si>
  <si>
    <t xml:space="preserve">Note: The symbol *** indicates insufficient number of observations to provide a reliable estimate. Unmarried women includes those who were never married or are divorced, separated or widowed. See "Countries by regional classification" for details on our regional grouping of countries. Data not available prior to 2010. </t>
  </si>
  <si>
    <t>Source: Pew Research Center tabulations of 2010 and 2018 American Community Survey  (IPUMS).</t>
  </si>
  <si>
    <t>Educational attainment, by nativity and region of birth: 1960-2018</t>
  </si>
  <si>
    <t>Universe: 1960-2018 resident population ages 25 and older</t>
  </si>
  <si>
    <t>LESS THAN HIGH SCHOOL GRADUATE</t>
  </si>
  <si>
    <t>HIGH SCHOOL GRADUATE</t>
  </si>
  <si>
    <t>TWO-YEAR DEGREE/SOME COLLEGE</t>
  </si>
  <si>
    <t>BACHELOR'S DEGREE</t>
  </si>
  <si>
    <t>ADVANCED DEGREE</t>
  </si>
  <si>
    <t xml:space="preserve">Note: The symbol *** indicates insufficient number of observations to provide a reliable estimate. "High school graduate" includes persons who have attained a high school diploma or its equivalent, such as a General Educational Development (GED) certificate. The educational attainment question was changed in 1990. Prior to 1990, "high school graduate" refers to those who completed 12th grade, regardless of whether they got a diploma. "Two-year degree/some college" refers to those who say they completed less than one year of college up to three years of college. Prior to 1990, "Bachelor’s degree" refers to those who completed four years of college, but it is unknown whether these students received a degree. "Advanced degree" refers to those who completed five or more years of college, but it is unknown whether these students received a degree. See "Countries by regional classification" for details on our regional grouping of countries. </t>
  </si>
  <si>
    <t>LESS THAN HIGH SCHOOL GRADUATE, PERCENT</t>
  </si>
  <si>
    <t>HIGH SCHOOL GRADUATE, PERCENT</t>
  </si>
  <si>
    <t>TWO-YEAR DEGREE/SOME COLLEGE, PERCENT</t>
  </si>
  <si>
    <t>BACHELOR'S DEGREE, PERCENT</t>
  </si>
  <si>
    <t>ADVANCED DEGREE, PERCENT</t>
  </si>
  <si>
    <t>Note: The symbol *** indicates insufficient number of observations to provide a reliable estimate. "High school graduate" includes persons who have attained a high school diploma or its equivalent, such as a General Educational Development (GED) certificate. The educational attainment question was changed in 1990. Prior to 1990, "high school graduate" refers to those who completed 12th grade, regardless of whether they got a diploma. "Two-year degree/some college" refers to those who say they completed less than one year of college up to three years of college. Prior to 1990, "Bachelor’s degree" refers to those who completed four years of college, but it is unknown whether these students received a degree. "Advanced degree" refers to those who completed five or more years of college, but it is unknown whether these students received a degree. See "Countries by regional classification" for details on our regional grouping of countries.</t>
  </si>
  <si>
    <t>School enrollment, by nativity: 1980-2018</t>
  </si>
  <si>
    <t>Universe: 1980-2018 resident population ages 3 through 4</t>
  </si>
  <si>
    <t>ENROLLED IN SCHOOL</t>
  </si>
  <si>
    <t xml:space="preserve">U.S. born </t>
  </si>
  <si>
    <t xml:space="preserve">   In household with foreign-born head</t>
  </si>
  <si>
    <t xml:space="preserve">   In household with U.S.-born head</t>
  </si>
  <si>
    <t>ENROLLMENT RATE</t>
  </si>
  <si>
    <t>Universe: 1980-2017 resident population ages 5 through 17</t>
  </si>
  <si>
    <t>Note: School enrollment consists of both private and public schools. U.S.-born children who reside in group quarters are not shown separately but are included in the total U.S.-born figures. Data not available for 1960, 1970 and 1990.</t>
  </si>
  <si>
    <t>Source: Pew Research Center tabulations of 1980 and 2000 censuses and 2010 and 2018 American Community Surveys (IPUMS).</t>
  </si>
  <si>
    <t>High school dropouts, by nativity and region of birth: 1960-2018</t>
  </si>
  <si>
    <t>Universe: 1960-2018 resident population ages 16 through 19</t>
  </si>
  <si>
    <t>NUMBER OF DROPOUTS</t>
  </si>
  <si>
    <t>DROPOUT RATE</t>
  </si>
  <si>
    <t xml:space="preserve">Note: The symbol *** indicates insufficient number of observations to provide a reliable estimate. Data not available for 1990. Dropouts are people not enrolled in school and who have not attained a high school diploma or an equivalent credential, such as a General Educational Development (GED) certificate. See "Countries by regional classification" for details on our regional grouping of countries. </t>
  </si>
  <si>
    <t>Source: Pew Research Center tabulations of 1960, 1970, 1980, and 2000 censuses and 2010 and 2018 American Community Surveys (IPUMS).</t>
  </si>
  <si>
    <t>College enrollment, by nativity and region of birth: 1970-2018</t>
  </si>
  <si>
    <t>Universe: 1970-2018 resident population ages 18 through 24</t>
  </si>
  <si>
    <t>ENROLLED IN COLLEGE</t>
  </si>
  <si>
    <t>Universe: 1970-2017 resident population ages 25 and older</t>
  </si>
  <si>
    <t xml:space="preserve">Note: The symbol *** indicates insufficient number of observations to provide a reliable estimate. "Enrolled in college" includes persons who are currently attending undergraduate, graduate or professional school. See "Countries by regional classification" for details on our regional grouping of countries. Data not available for 1960 and 1990. </t>
  </si>
  <si>
    <t>Source: Pew Research Center tabulations of 1970, 1980 and 2000 censuses and 2010 and 2018 American Community Surveys (IPUMS).</t>
  </si>
  <si>
    <t>Employment status, by nativity and region of birth: 1960-2018</t>
  </si>
  <si>
    <t>Universe: 1960-2018 civilian resident population ages 16 and older</t>
  </si>
  <si>
    <t>IN LABOR FORCE</t>
  </si>
  <si>
    <t>EMPLOYED</t>
  </si>
  <si>
    <t>UNEMPLOYED</t>
  </si>
  <si>
    <t>UNEMPLOYMENT RATE, PERCENT</t>
  </si>
  <si>
    <t>NOT IN LABOR FORCE, PERCENT</t>
  </si>
  <si>
    <t>Median personal earnings, by nativity and region of birth: 1990-2018</t>
  </si>
  <si>
    <t>Universe: 1990-2018 resident population ages 16 and older with positive earnings, in 2018 dollars</t>
  </si>
  <si>
    <t>$</t>
  </si>
  <si>
    <t>Note: The symbol *** indicates insufficient number of observations to provide a reliable estimate. Due to the way in which the IPUMS adjusts annual incomes, these data will differ from those that might be provided by the U.S. Census Bureau. See "Countries by regional classification" for details on our regional grouping of countries. Data not available prior to 1990.</t>
  </si>
  <si>
    <t>Source: Pew Research Center tabulations of 1990 and 2000 censuses and 2010 and 2018 American Community Surveys (IPUMS).</t>
  </si>
  <si>
    <t>Median personal earnings for full-time, year-round workers, by nativity and region of birth: 1990-2018</t>
  </si>
  <si>
    <t>Universe: 1990-2018 resident population defined for persons ages 16 and older who worked at least 35 hours per week and at least 48 weeks in the past year, in 2018 dollars</t>
  </si>
  <si>
    <t>Note: The symbol *** indicates insufficient number of observations to provide a reliable estimate. Due to the way in which IPUMS adjusts annual incomes, these data will differ from those that might be provided by the U.S. Census Bureau. See "Countries by regional classification" for details on our regional grouping of countries. Data not available prior to 1990.</t>
  </si>
  <si>
    <t xml:space="preserve">Median household income, by nativity and region of birth: 1980-2018 </t>
  </si>
  <si>
    <t>Universe: 1980-2018 households, in 2018 dollars</t>
  </si>
  <si>
    <t xml:space="preserve">     ***</t>
  </si>
  <si>
    <t>Note: The symbol *** indicates insufficient number of observations to provide a reliable estimate.  Due to the way in which the IPUMS adjusts annual incomes, these data will differ from those that might be provided by the U.S. Census Bureau. The household population excludes persons living in institutions, college dormitories and other group quarters. Households are classified by the nativity and region of birth of the household head. Data not available prior to 1980. See "Countries by regional classification" for details on our regional grouping of countries. Data not available prior to 1990.</t>
  </si>
  <si>
    <t xml:space="preserve">                                                                                                                                                                                                                          </t>
  </si>
  <si>
    <t>Poverty, by age, nativity and region of birth: 1960-2018</t>
  </si>
  <si>
    <t>Based on poverty universe*</t>
  </si>
  <si>
    <t>PERSONS IN POVERTY, YOUNGER THAN 18</t>
  </si>
  <si>
    <t>PERSONS IN POVERTY, 18 TO 64</t>
  </si>
  <si>
    <t>PERSONS IN POVERTY, 65 AND OLDER</t>
  </si>
  <si>
    <t>PERSONS IN POVERTY, TOTAL</t>
  </si>
  <si>
    <t>Note: The symbol *** indicates insufficient number of observations to provide a reliable estimate. *Poverty status is determined for individuals in housing units and noninstitutional group quarters. The poverty universe excludes children under age 15 who are not related to the householder, people living in institutional group quarters and people living in college dormitories or military barracks. Due to the way in which the IPUMS assigns poverty values, these data will differ from those that might be provided by the U.S. Census Bureau. See "Countries by regional classification" for details on our regional grouping of countries.</t>
  </si>
  <si>
    <t>POVERTY RATE (%), YOUNGER THAN 18</t>
  </si>
  <si>
    <t>POVERTY RATE (%), 18 TO 64</t>
  </si>
  <si>
    <t>POVERTY RATE (%), 65 AND OLDER</t>
  </si>
  <si>
    <t>POVERTY RATE (%), TOTAL</t>
  </si>
  <si>
    <t xml:space="preserve">Note: The symbol *** indicates insufficient number of observations to provide a reliable estimate. *Poverty status is determined for individuals in housing units and noninstitutional group quarters. The poverty universe excludes children under age 15 who are not related to the householder, people living in institutional group quarters and people living in college dormitories or military barracks. Due to the way in which IPUMS assigns poverty values, these data will differ from those that might be provided by the U.S. Census Bureau. See "Countries by regional classification" for details on our regional grouping of countries. </t>
  </si>
  <si>
    <t>Housing tenure, by nativity and region of birth, 1960-2018</t>
  </si>
  <si>
    <t>Universe: 1960-2018 households</t>
  </si>
  <si>
    <t>OWNER-OCCUPIED</t>
  </si>
  <si>
    <t>PERCENT OWNER-OCCUPIED</t>
  </si>
  <si>
    <t>Note: The symbol *** indicates insufficient number of observations to provide a reliable estimate. The household population excludes persons living in institutions, college dormitories and other group quarters. Households are classified by the nativity and region of birth of the household head. See "Countries by regional classification" for details on our regional grouping of countries.</t>
  </si>
  <si>
    <t>Homeownership among foreign-born heads of households, by years in U.S.: 1970-2018</t>
  </si>
  <si>
    <t>Universe: 1970-2018 foreign-born heads of households</t>
  </si>
  <si>
    <t>HOUSEHOLD HEADS</t>
  </si>
  <si>
    <t xml:space="preserve">15,795,672
</t>
  </si>
  <si>
    <t>NUMBER OF HOMEOWNERS</t>
  </si>
  <si>
    <t>PERCENT OWNING HOME</t>
  </si>
  <si>
    <t>Note: The household population excludes persons living in institutions, college dormitories and other group quarters. Data not available prior to 1970.</t>
  </si>
  <si>
    <t>Persons, by household type, nativity and region of birth: 1960-2018</t>
  </si>
  <si>
    <t>Universe: 1960-2018 household population</t>
  </si>
  <si>
    <t>MARRIED COUPLE</t>
  </si>
  <si>
    <t>FEMALE HOUSEHOLDER</t>
  </si>
  <si>
    <t>MALE HOUSEHOLDER</t>
  </si>
  <si>
    <t>NON-FAMILY HOUSEHOLD</t>
  </si>
  <si>
    <t xml:space="preserve">Note: The symbol *** indicates insufficient number of observations to provide a reliable estimate. The household population excludes persons living in institutions, college dormitories and other group quarters. See "Countries by regional classification" for details on our regional grouping of countries. </t>
  </si>
  <si>
    <t>MARRIED COUPLE, PERCENT</t>
  </si>
  <si>
    <t>FEMALE HOUSEHOLDER, PERCENT</t>
  </si>
  <si>
    <t>MALE HOUSEHOLDER, PERCENT</t>
  </si>
  <si>
    <t>NON-FAMILY HOUSEHOLD, PERCENT</t>
  </si>
  <si>
    <t>Note: The symbol *** indicates insufficient number of observations to provide a reliable estimate. The household population excludes persons living in institutions, college dormitories and other group quarters. See "Countries by regional classification" for details on our regional grouping of countries.</t>
  </si>
  <si>
    <t>Households, by type, nativity and region of birth: 1960-2018</t>
  </si>
  <si>
    <t>Households, by family size, nativity and region of birth: 1960-2018</t>
  </si>
  <si>
    <t>Universe: 1960-2018 family households</t>
  </si>
  <si>
    <t>TWO-PERSON FAMILIES</t>
  </si>
  <si>
    <t>THREE- OR FOUR-PERSON FAMILIES</t>
  </si>
  <si>
    <t xml:space="preserve">FIVE-PERSON FAMILIES OR MORE </t>
  </si>
  <si>
    <t>TWO-PERSON FAMILIES, PERCENT</t>
  </si>
  <si>
    <t>THREE- OR FOUR-PERSON FAMILIES, PERCENT</t>
  </si>
  <si>
    <t>FIVE-PERSON FAMILIES OR MORE , PERCENT</t>
  </si>
  <si>
    <t>Living arrangements of children, by nativity and region of birth: 1960-2018</t>
  </si>
  <si>
    <t>Universe: 1960-2018 resident population ages 17 and younger</t>
  </si>
  <si>
    <t>PARENT HOUSEHOLDER</t>
  </si>
  <si>
    <t>GRANDPARENT HOUSEHOLDER</t>
  </si>
  <si>
    <t>PARENT HOUSEHOLDER, PERCENT</t>
  </si>
  <si>
    <t>GRANDPARENT HOUSEHOLDER, PERCENT</t>
  </si>
  <si>
    <t>OTHER, PERCENT</t>
  </si>
  <si>
    <t>Source: Pew Research Center tabulations of 1960, 1970, 1980, 1990 and 2000 censuses and 2010 and 2018. American Community Surveys (IPUMS).</t>
  </si>
  <si>
    <t>Foreign-born population, by region: 1960-2018</t>
  </si>
  <si>
    <t>Universe: 1960-2018 foreign-born resident population</t>
  </si>
  <si>
    <t>Percent change 
2000-2018</t>
  </si>
  <si>
    <t>Northeast</t>
  </si>
  <si>
    <t>Midwest</t>
  </si>
  <si>
    <t>South</t>
  </si>
  <si>
    <t>Share of total change 2000-2018</t>
  </si>
  <si>
    <t>Note: For details on the states included in each region, see https://usa.ipums.org/usa-action/variables/REGION#description_section. 1970 estimates are drawn from the 1% state sample. Estimates of the total foreign-born population differ from previous tables.</t>
  </si>
  <si>
    <t>Foreign-born population, by state: 1960-2018</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</si>
  <si>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</si>
  <si>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</si>
  <si>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</si>
  <si>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</si>
  <si>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</si>
  <si>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</si>
  <si>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</si>
  <si>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</si>
  <si>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District of Columbia </t>
  </si>
  <si>
    <t xml:space="preserve">Florida </t>
  </si>
  <si>
    <t xml:space="preserve">Georgia </t>
  </si>
  <si>
    <t xml:space="preserve">Hawaii </t>
  </si>
  <si>
    <t xml:space="preserve">Idaho </t>
  </si>
  <si>
    <t xml:space="preserve">Illinois </t>
  </si>
  <si>
    <t>Indiana</t>
  </si>
  <si>
    <t xml:space="preserve">Iowa </t>
  </si>
  <si>
    <t xml:space="preserve">Kansas </t>
  </si>
  <si>
    <t>Kentucky</t>
  </si>
  <si>
    <t xml:space="preserve">Louisiana </t>
  </si>
  <si>
    <t xml:space="preserve">Maine </t>
  </si>
  <si>
    <t xml:space="preserve">Maryland </t>
  </si>
  <si>
    <t xml:space="preserve">Massachusetts </t>
  </si>
  <si>
    <t xml:space="preserve">Michigan </t>
  </si>
  <si>
    <t>Minnesota</t>
  </si>
  <si>
    <t xml:space="preserve">Mississippi </t>
  </si>
  <si>
    <t>Missouri</t>
  </si>
  <si>
    <t>Montana</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</si>
  <si>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</si>
  <si>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</si>
  <si>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</si>
  <si>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</si>
  <si>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</si>
  <si>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</si>
  <si>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</si>
  <si>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</si>
  <si>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</si>
  <si>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Oklahoma</t>
  </si>
  <si>
    <t>Oregon</t>
  </si>
  <si>
    <t xml:space="preserve">Pennsylvania </t>
  </si>
  <si>
    <t>Rhode Island</t>
  </si>
  <si>
    <t xml:space="preserve">South Carolina </t>
  </si>
  <si>
    <t>South Dakota</t>
  </si>
  <si>
    <t xml:space="preserve">Tennessee </t>
  </si>
  <si>
    <t xml:space="preserve">Texas </t>
  </si>
  <si>
    <t>Utah</t>
  </si>
  <si>
    <t>Vermont</t>
  </si>
  <si>
    <t>Virginia</t>
  </si>
  <si>
    <t xml:space="preserve">Washington </t>
  </si>
  <si>
    <t xml:space="preserve">West Virginia </t>
  </si>
  <si>
    <t xml:space="preserve">Wisconsin </t>
  </si>
  <si>
    <t xml:space="preserve">Wyoming </t>
  </si>
  <si>
    <t>Note: States and D.C. are listed in alphabetical order. 1970 estimates are drawn from the 1% state sample. Estimates of the total foreign-born population differ from previous tables.</t>
  </si>
  <si>
    <t>Share of foreign-born population, by state: 1960-2018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</si>
</sst>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8" formatCode="#,##0.0"/>
    <numFmt numFmtId="169" formatCode="0.000000"/>
    <numFmt numFmtId="170" formatCode="0.000"/>
    <numFmt numFmtId="171" formatCode="_(* #,##0_);_(* \(#,##0\);_(* &quot;-&quot;??_);_(@_)"/>
  </numFmts>
  <fonts count="26" x14ac:knownFonts="1">
    <font>
      <sz val="11"/>
      <color theme="1"/>
      <name val="Franklin Gothic Book"/>
      <family val="2"/>
      <scheme val="minor"/>
    </font>
    <font>
      <sz val="10"/>
      <name val="Arial"/>
      <family val="2"/>
    </font>
    <font>
      <sz val="11"/>
      <color theme="1"/>
      <name val="Franklin Gothic Book"/>
      <family val="2"/>
      <scheme val="minor"/>
    </font>
    <font>
      <sz val="10"/>
      <name val="Arial"/>
    </font>
    <font>
      <sz val="5"/>
      <name val="Franklin Gothic Book"/>
      <family val="2"/>
      <scheme val="minor"/>
    </font>
    <font>
      <sz val="5.5"/>
      <name val="Franklin Gothic Demi"/>
      <family val="2"/>
      <scheme val="major"/>
    </font>
    <font>
      <sz val="9"/>
      <color theme="1"/>
      <name val="Franklin Gothic Demi"/>
      <family val="2"/>
      <scheme val="major"/>
    </font>
    <font>
      <i/>
      <sz val="5.5"/>
      <color theme="1" tint="0.34998626667073579"/>
      <name val="Georgia"/>
      <family val="1"/>
    </font>
    <font>
      <sz val="5.5"/>
      <name val="Franklin Gothic Book"/>
      <family val="2"/>
      <scheme val="minor"/>
    </font>
    <font>
      <sz val="5.5"/>
      <color theme="6" tint="-0.249977111117893"/>
      <name val="Franklin Gothic Book"/>
      <family val="2"/>
      <scheme val="minor"/>
    </font>
    <font>
      <sz val="5.5"/>
      <color theme="6" tint="-0.249977111117893"/>
      <name val="Franklin Gothic Demi"/>
      <family val="2"/>
      <scheme val="major"/>
    </font>
    <font>
      <sz val="5"/>
      <color theme="1" tint="0.34998626667073579"/>
      <name val="Franklin Gothic Book"/>
      <family val="2"/>
      <scheme val="minor"/>
    </font>
    <font>
      <sz val="5"/>
      <name val="Franklin Gothic Demi"/>
      <family val="2"/>
      <scheme val="major"/>
    </font>
    <font>
      <sz val="5.5"/>
      <color theme="1"/>
      <name val="Franklin Gothic Demi"/>
      <family val="2"/>
      <scheme val="major"/>
    </font>
    <font>
      <sz val="5.5"/>
      <color theme="1"/>
      <name val="Franklin Gothic Book"/>
      <family val="2"/>
      <scheme val="minor"/>
    </font>
    <font>
      <sz val="6"/>
      <name val="Franklin Gothic Demi"/>
      <family val="2"/>
      <scheme val="major"/>
    </font>
    <font>
      <sz val="8"/>
      <name val="Franklin Gothic Demi"/>
      <family val="2"/>
      <scheme val="major"/>
    </font>
    <font>
      <sz val="5.5"/>
      <color theme="4" tint="-0.249977111117893"/>
      <name val="Franklin Gothic Book"/>
      <family val="2"/>
      <scheme val="minor"/>
    </font>
    <font>
      <sz val="5.5"/>
      <color theme="4" tint="-0.249977111117893"/>
      <name val="Franklin Gothic Demi"/>
      <family val="2"/>
      <scheme val="major"/>
    </font>
    <font>
      <sz val="10"/>
      <color theme="4" tint="-0.249977111117893"/>
      <name val="Arial"/>
      <family val="2"/>
    </font>
    <font>
      <sz val="9"/>
      <name val="Franklin Gothic Demi"/>
      <family val="2"/>
      <scheme val="major"/>
    </font>
    <font>
      <sz val="5.5"/>
      <color indexed="10"/>
      <name val="Franklin Gothic Demi"/>
      <family val="2"/>
      <scheme val="major"/>
    </font>
    <font>
      <sz val="6.5"/>
      <name val="Franklin Gothic Demi"/>
      <family val="2"/>
      <scheme val="major"/>
    </font>
    <font>
      <b/>
      <sz val="5.5"/>
      <name val="Franklin Gothic Demi"/>
      <family val="2"/>
      <scheme val="major"/>
    </font>
    <font>
      <sz val="5.5"/>
      <color indexed="8"/>
      <name val="Franklin Gothic Demi"/>
      <family val="2"/>
      <scheme val="major"/>
    </font>
    <font>
      <i/>
      <sz val="5.5"/>
      <color theme="0"/>
      <name val="Georgia"/>
      <family val="1"/>
    </font>
  </fonts>
  <fills count="2">
    <fill>
      <patternFill patternType="none"/>
    </fill>
    <fill>
      <patternFill patternType="gray125"/>
    </fill>
  </fills>
  <borders count="20">
    <border>
      <left/>
      <right/>
      <top/>
      <bottom/>
      <diagonal/>
    </border>
    <border>
      <left/>
      <right/>
      <top style="thin">
        <color indexed="64"/>
      </top>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style="dotted">
        <color theme="0" tint="-0.34998626667073579"/>
      </top>
      <bottom style="thin">
        <color theme="0" tint="-0.34998626667073579"/>
      </bottom>
      <diagonal/>
    </border>
    <border>
      <left/>
      <right/>
      <top style="thin">
        <color theme="0" tint="-0.34998626667073579"/>
      </top>
      <bottom/>
      <diagonal/>
    </border>
    <border>
      <left/>
      <right/>
      <top/>
      <bottom style="dotted">
        <color theme="0" tint="-0.499984740745262"/>
      </bottom>
      <diagonal/>
    </border>
    <border>
      <left/>
      <right/>
      <top style="dotted">
        <color theme="0" tint="-0.499984740745262"/>
      </top>
      <bottom style="dotted">
        <color theme="0" tint="-0.499984740745262"/>
      </bottom>
      <diagonal/>
    </border>
    <border>
      <left/>
      <right/>
      <top style="dotted">
        <color theme="0" tint="-0.499984740745262"/>
      </top>
      <bottom style="thin">
        <color theme="0" tint="-0.34998626667073579"/>
      </bottom>
      <diagonal/>
    </border>
    <border>
      <left/>
      <right/>
      <top/>
      <bottom style="thin">
        <color indexed="64"/>
      </bottom>
      <diagonal/>
    </border>
    <border>
      <left/>
      <right/>
      <top style="dotted">
        <color theme="0" tint="-0.34998626667073579"/>
      </top>
      <bottom/>
      <diagonal/>
    </border>
    <border>
      <left/>
      <right/>
      <top/>
      <bottom style="thin">
        <color theme="0" tint="-0.34998626667073579"/>
      </bottom>
      <diagonal/>
    </border>
    <border>
      <left/>
      <right/>
      <top/>
      <bottom style="thin">
        <color theme="0" tint="-0.24994659260841701"/>
      </bottom>
      <diagonal/>
    </border>
    <border>
      <left/>
      <right/>
      <top style="thin">
        <color theme="0" tint="-0.24994659260841701"/>
      </top>
      <bottom/>
      <diagonal/>
    </border>
    <border>
      <left/>
      <right/>
      <top style="thin">
        <color theme="0" tint="-0.24994659260841701"/>
      </top>
      <bottom style="thin">
        <color theme="0" tint="-0.24994659260841701"/>
      </bottom>
      <diagonal/>
    </border>
    <border>
      <left/>
      <right/>
      <top/>
      <bottom style="thin">
        <color theme="0" tint="-0.14999847407452621"/>
      </bottom>
      <diagonal/>
    </border>
    <border>
      <left/>
      <right/>
      <top style="thin">
        <color theme="0" tint="-0.14999847407452621"/>
      </top>
      <bottom/>
      <diagonal/>
    </border>
    <border>
      <left/>
      <right/>
      <top style="dotted">
        <color theme="0" tint="-0.34998626667073579"/>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12">
    <xf numFmtId="0" fontId="0" fillId="0" borderId="0"/>
    <xf numFmtId="0" fontId="2" fillId="0" borderId="0"/>
    <xf numFmtId="0" fontId="2" fillId="0" borderId="0"/>
    <xf numFmtId="43"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2" fillId="0" borderId="0"/>
    <xf numFmtId="9" fontId="1" fillId="0" borderId="0" applyFont="0" applyFill="0" applyBorder="0" applyAlignment="0" applyProtection="0"/>
    <xf numFmtId="0" fontId="3" fillId="0" borderId="0"/>
  </cellStyleXfs>
  <cellXfs count="429">
    <xf numFmtId="0" fontId="0" fillId="0" borderId="0" xfId="0"/>
    <xf numFmtId="0" fontId="4" fillId="0" borderId="1" xfId="11" applyFont="1" applyBorder="1" applyAlignment="1">
      <alignment horizontal="left" wrapText="1"/>
    </xf>
    <xf numFmtId="0" fontId="5" fillId="0" borderId="0" xfId="11" applyFont="1" applyAlignment="1">
      <alignment wrapText="1"/>
    </xf>
    <xf numFmtId="0" fontId="6" fillId="0" borderId="0" xfId="11" applyFont="1" applyAlignment="1">
      <alignment horizontal="left" vertical="center"/>
    </xf>
    <xf numFmtId="0" fontId="7" fillId="0" borderId="0" xfId="11" applyFont="1" applyAlignment="1">
      <alignment horizontal="left" vertical="top" wrapText="1"/>
    </xf>
    <xf numFmtId="0" fontId="5" fillId="0" borderId="0" xfId="11" applyFont="1" applyAlignment="1">
      <alignment horizontal="right" vertical="center" wrapText="1"/>
    </xf>
    <xf numFmtId="0" fontId="5" fillId="0" borderId="0" xfId="11" applyFont="1" applyAlignment="1">
      <alignment horizontal="right" vertical="center" wrapText="1"/>
    </xf>
    <xf numFmtId="0" fontId="8" fillId="0" borderId="2" xfId="11" applyFont="1" applyBorder="1" applyAlignment="1">
      <alignment horizontal="left" vertical="center" wrapText="1"/>
    </xf>
    <xf numFmtId="3" fontId="8" fillId="0" borderId="2" xfId="11" applyNumberFormat="1" applyFont="1" applyBorder="1" applyAlignment="1">
      <alignment horizontal="right" vertical="center" wrapText="1"/>
    </xf>
    <xf numFmtId="3" fontId="8" fillId="0" borderId="2" xfId="11" applyNumberFormat="1" applyFont="1" applyBorder="1" applyAlignment="1">
      <alignment horizontal="right" vertical="center" wrapText="1"/>
    </xf>
    <xf numFmtId="3" fontId="8" fillId="0" borderId="2" xfId="11" applyNumberFormat="1" applyFont="1" applyBorder="1" applyAlignment="1">
      <alignment vertical="center" wrapText="1"/>
    </xf>
    <xf numFmtId="0" fontId="8" fillId="0" borderId="3" xfId="11" applyFont="1" applyBorder="1" applyAlignment="1">
      <alignment horizontal="left" vertical="center" wrapText="1"/>
    </xf>
    <xf numFmtId="3" fontId="8" fillId="0" borderId="3" xfId="11" applyNumberFormat="1" applyFont="1" applyBorder="1" applyAlignment="1">
      <alignment horizontal="right" vertical="center" wrapText="1"/>
    </xf>
    <xf numFmtId="3" fontId="8" fillId="0" borderId="3" xfId="11" applyNumberFormat="1" applyFont="1" applyBorder="1" applyAlignment="1">
      <alignment horizontal="right" vertical="center" wrapText="1"/>
    </xf>
    <xf numFmtId="3" fontId="8" fillId="0" borderId="3" xfId="11" applyNumberFormat="1" applyFont="1" applyBorder="1" applyAlignment="1">
      <alignment vertical="center" wrapText="1"/>
    </xf>
    <xf numFmtId="3" fontId="9" fillId="0" borderId="3" xfId="11" applyNumberFormat="1" applyFont="1" applyBorder="1" applyAlignment="1">
      <alignment vertical="center" wrapText="1"/>
    </xf>
    <xf numFmtId="3" fontId="9" fillId="0" borderId="4" xfId="11" applyNumberFormat="1" applyFont="1" applyBorder="1" applyAlignment="1">
      <alignment vertical="center" wrapText="1"/>
    </xf>
    <xf numFmtId="0" fontId="5" fillId="0" borderId="0" xfId="11" applyFont="1" applyAlignment="1">
      <alignment horizontal="left" vertical="center" wrapText="1"/>
    </xf>
    <xf numFmtId="3" fontId="5" fillId="0" borderId="0" xfId="11" applyNumberFormat="1" applyFont="1" applyAlignment="1">
      <alignment vertical="center" wrapText="1"/>
    </xf>
    <xf numFmtId="3" fontId="5" fillId="0" borderId="5" xfId="11" applyNumberFormat="1" applyFont="1" applyBorder="1" applyAlignment="1">
      <alignment vertical="center" wrapText="1"/>
    </xf>
    <xf numFmtId="3" fontId="5" fillId="0" borderId="5" xfId="11" applyNumberFormat="1" applyFont="1" applyBorder="1" applyAlignment="1">
      <alignment vertical="center" wrapText="1"/>
    </xf>
    <xf numFmtId="0" fontId="10" fillId="0" borderId="0" xfId="11" applyFont="1" applyAlignment="1">
      <alignment horizontal="left" wrapText="1"/>
    </xf>
    <xf numFmtId="3" fontId="10" fillId="0" borderId="0" xfId="11" applyNumberFormat="1" applyFont="1" applyAlignment="1">
      <alignment horizontal="right" wrapText="1"/>
    </xf>
    <xf numFmtId="0" fontId="5" fillId="0" borderId="0" xfId="11" applyFont="1" applyAlignment="1">
      <alignment horizontal="left" vertical="center" wrapText="1"/>
    </xf>
    <xf numFmtId="164" fontId="5" fillId="0" borderId="0" xfId="11" applyNumberFormat="1" applyFont="1" applyAlignment="1">
      <alignment horizontal="right" vertical="center" wrapText="1"/>
    </xf>
    <xf numFmtId="164" fontId="8" fillId="0" borderId="6" xfId="11" applyNumberFormat="1" applyFont="1" applyBorder="1" applyAlignment="1">
      <alignment horizontal="right" vertical="center" wrapText="1"/>
    </xf>
    <xf numFmtId="164" fontId="5" fillId="0" borderId="6" xfId="11" applyNumberFormat="1" applyFont="1" applyBorder="1" applyAlignment="1">
      <alignment horizontal="left" vertical="center" wrapText="1"/>
    </xf>
    <xf numFmtId="164" fontId="8" fillId="0" borderId="7" xfId="11" applyNumberFormat="1" applyFont="1" applyBorder="1" applyAlignment="1">
      <alignment horizontal="right" vertical="center" wrapText="1"/>
    </xf>
    <xf numFmtId="0" fontId="1" fillId="0" borderId="7" xfId="11" applyFont="1" applyBorder="1" applyAlignment="1">
      <alignment horizontal="left" wrapText="1"/>
    </xf>
    <xf numFmtId="0" fontId="3" fillId="0" borderId="7" xfId="11" applyBorder="1" applyAlignment="1">
      <alignment horizontal="left" wrapText="1"/>
    </xf>
    <xf numFmtId="0" fontId="3" fillId="0" borderId="8" xfId="11" applyBorder="1" applyAlignment="1">
      <alignment horizontal="left" wrapText="1"/>
    </xf>
    <xf numFmtId="164" fontId="5" fillId="0" borderId="0" xfId="11" applyNumberFormat="1" applyFont="1" applyAlignment="1">
      <alignment horizontal="left" vertical="center" wrapText="1"/>
    </xf>
    <xf numFmtId="0" fontId="5" fillId="0" borderId="0" xfId="11" applyFont="1" applyAlignment="1">
      <alignment vertical="center" wrapText="1"/>
    </xf>
    <xf numFmtId="0" fontId="11" fillId="0" borderId="0" xfId="11" applyFont="1" applyAlignment="1">
      <alignment horizontal="left" vertical="center" wrapText="1"/>
    </xf>
    <xf numFmtId="0" fontId="12" fillId="0" borderId="0" xfId="11" applyFont="1" applyAlignment="1">
      <alignment vertical="center" wrapText="1"/>
    </xf>
    <xf numFmtId="0" fontId="4" fillId="0" borderId="9" xfId="11" applyFont="1" applyBorder="1" applyAlignment="1">
      <alignment vertical="center" wrapText="1"/>
    </xf>
    <xf numFmtId="164" fontId="5" fillId="0" borderId="0" xfId="11" applyNumberFormat="1" applyFont="1" applyAlignment="1">
      <alignment horizontal="right" wrapText="1"/>
    </xf>
    <xf numFmtId="3" fontId="5" fillId="0" borderId="0" xfId="11" applyNumberFormat="1" applyFont="1" applyAlignment="1">
      <alignment wrapText="1"/>
    </xf>
    <xf numFmtId="164" fontId="5" fillId="0" borderId="0" xfId="11" applyNumberFormat="1" applyFont="1" applyAlignment="1">
      <alignment wrapText="1"/>
    </xf>
    <xf numFmtId="0" fontId="3" fillId="0" borderId="0" xfId="11"/>
    <xf numFmtId="0" fontId="8" fillId="0" borderId="4" xfId="11" applyFont="1" applyBorder="1" applyAlignment="1">
      <alignment horizontal="left" vertical="center" wrapText="1"/>
    </xf>
    <xf numFmtId="3" fontId="8" fillId="0" borderId="4" xfId="11" applyNumberFormat="1" applyFont="1" applyBorder="1" applyAlignment="1">
      <alignment horizontal="right" vertical="center" wrapText="1"/>
    </xf>
    <xf numFmtId="3" fontId="5" fillId="0" borderId="5" xfId="11" applyNumberFormat="1" applyFont="1" applyBorder="1" applyAlignment="1">
      <alignment horizontal="right" vertical="center" wrapText="1"/>
    </xf>
    <xf numFmtId="164" fontId="8" fillId="0" borderId="6" xfId="11" applyNumberFormat="1" applyFont="1" applyBorder="1" applyAlignment="1">
      <alignment horizontal="left" vertical="center" wrapText="1"/>
    </xf>
    <xf numFmtId="168" fontId="8" fillId="0" borderId="3" xfId="11" applyNumberFormat="1" applyFont="1" applyBorder="1" applyAlignment="1">
      <alignment vertical="center" wrapText="1"/>
    </xf>
    <xf numFmtId="0" fontId="1" fillId="0" borderId="8" xfId="11" applyFont="1" applyBorder="1" applyAlignment="1">
      <alignment horizontal="left" wrapText="1"/>
    </xf>
    <xf numFmtId="164" fontId="8" fillId="0" borderId="8" xfId="11" applyNumberFormat="1" applyFont="1" applyBorder="1" applyAlignment="1">
      <alignment horizontal="right" vertical="center" wrapText="1"/>
    </xf>
    <xf numFmtId="164" fontId="5" fillId="0" borderId="0" xfId="11" applyNumberFormat="1" applyFont="1" applyAlignment="1">
      <alignment vertical="center" wrapText="1"/>
    </xf>
    <xf numFmtId="0" fontId="12" fillId="0" borderId="0" xfId="11" applyFont="1" applyAlignment="1">
      <alignment wrapText="1"/>
    </xf>
    <xf numFmtId="0" fontId="6" fillId="0" borderId="0" xfId="11" applyFont="1" applyAlignment="1">
      <alignment vertical="center" wrapText="1"/>
    </xf>
    <xf numFmtId="0" fontId="5" fillId="0" borderId="0" xfId="11" applyFont="1" applyAlignment="1">
      <alignment vertical="top" wrapText="1"/>
    </xf>
    <xf numFmtId="0" fontId="5" fillId="0" borderId="0" xfId="11" applyFont="1" applyAlignment="1">
      <alignment horizontal="left" wrapText="1"/>
    </xf>
    <xf numFmtId="0" fontId="5" fillId="0" borderId="0" xfId="11" applyFont="1" applyAlignment="1">
      <alignment horizontal="right" wrapText="1"/>
    </xf>
    <xf numFmtId="0" fontId="7" fillId="0" borderId="0" xfId="11" applyFont="1" applyAlignment="1">
      <alignment horizontal="left" vertical="top" wrapText="1"/>
    </xf>
    <xf numFmtId="164" fontId="9" fillId="0" borderId="2" xfId="11" applyNumberFormat="1" applyFont="1" applyBorder="1" applyAlignment="1">
      <alignment horizontal="left" vertical="center" wrapText="1"/>
    </xf>
    <xf numFmtId="0" fontId="9" fillId="0" borderId="0" xfId="11" applyFont="1" applyAlignment="1">
      <alignment horizontal="right" vertical="center" wrapText="1" indent="2"/>
    </xf>
    <xf numFmtId="3" fontId="9" fillId="0" borderId="0" xfId="11" applyNumberFormat="1" applyFont="1" applyAlignment="1">
      <alignment horizontal="right" vertical="center" wrapText="1" indent="1"/>
    </xf>
    <xf numFmtId="164" fontId="9" fillId="0" borderId="3" xfId="11" applyNumberFormat="1" applyFont="1" applyBorder="1" applyAlignment="1">
      <alignment horizontal="left" vertical="center" wrapText="1"/>
    </xf>
    <xf numFmtId="164" fontId="9" fillId="0" borderId="3" xfId="11" applyNumberFormat="1" applyFont="1" applyBorder="1" applyAlignment="1">
      <alignment horizontal="right" vertical="center" wrapText="1" indent="1"/>
    </xf>
    <xf numFmtId="164" fontId="9" fillId="0" borderId="10" xfId="11" applyNumberFormat="1" applyFont="1" applyBorder="1" applyAlignment="1">
      <alignment horizontal="left" vertical="center" wrapText="1"/>
    </xf>
    <xf numFmtId="164" fontId="9" fillId="0" borderId="10" xfId="11" applyNumberFormat="1" applyFont="1" applyBorder="1" applyAlignment="1">
      <alignment horizontal="right" vertical="center" wrapText="1" indent="1"/>
    </xf>
    <xf numFmtId="0" fontId="10" fillId="0" borderId="4" xfId="11" applyFont="1" applyBorder="1" applyAlignment="1">
      <alignment wrapText="1"/>
    </xf>
    <xf numFmtId="49" fontId="13" fillId="0" borderId="0" xfId="11" applyNumberFormat="1" applyFont="1" applyAlignment="1">
      <alignment horizontal="left" vertical="center" wrapText="1"/>
    </xf>
    <xf numFmtId="3" fontId="13" fillId="0" borderId="0" xfId="11" applyNumberFormat="1" applyFont="1" applyAlignment="1">
      <alignment horizontal="right" vertical="center" wrapText="1"/>
    </xf>
    <xf numFmtId="164" fontId="13" fillId="0" borderId="0" xfId="11" applyNumberFormat="1" applyFont="1" applyAlignment="1">
      <alignment vertical="center" wrapText="1"/>
    </xf>
    <xf numFmtId="0" fontId="13" fillId="0" borderId="0" xfId="11" applyFont="1" applyAlignment="1">
      <alignment vertical="center" wrapText="1"/>
    </xf>
    <xf numFmtId="0" fontId="14" fillId="0" borderId="0" xfId="11" applyFont="1" applyAlignment="1">
      <alignment horizontal="right" vertical="center" wrapText="1" indent="2"/>
    </xf>
    <xf numFmtId="3" fontId="14" fillId="0" borderId="0" xfId="11" applyNumberFormat="1" applyFont="1" applyAlignment="1">
      <alignment horizontal="right" vertical="center" wrapText="1" indent="1"/>
    </xf>
    <xf numFmtId="49" fontId="5" fillId="0" borderId="0" xfId="11" applyNumberFormat="1" applyFont="1" applyAlignment="1">
      <alignment horizontal="left" vertical="center" wrapText="1"/>
    </xf>
    <xf numFmtId="0" fontId="5" fillId="0" borderId="4" xfId="11" applyFont="1" applyBorder="1" applyAlignment="1">
      <alignment wrapText="1"/>
    </xf>
    <xf numFmtId="3" fontId="5" fillId="0" borderId="0" xfId="11" applyNumberFormat="1" applyFont="1" applyAlignment="1">
      <alignment horizontal="right" vertical="center" wrapText="1"/>
    </xf>
    <xf numFmtId="0" fontId="10" fillId="0" borderId="0" xfId="11" applyFont="1" applyAlignment="1">
      <alignment horizontal="left" vertical="center" wrapText="1"/>
    </xf>
    <xf numFmtId="3" fontId="10" fillId="0" borderId="0" xfId="11" applyNumberFormat="1" applyFont="1" applyAlignment="1">
      <alignment horizontal="right" vertical="center" wrapText="1" indent="1"/>
    </xf>
    <xf numFmtId="164" fontId="10" fillId="0" borderId="0" xfId="11" applyNumberFormat="1" applyFont="1" applyAlignment="1">
      <alignment horizontal="right" vertical="center" wrapText="1" indent="1"/>
    </xf>
    <xf numFmtId="0" fontId="10" fillId="0" borderId="0" xfId="11" applyFont="1" applyAlignment="1">
      <alignment horizontal="right" vertical="center" wrapText="1" indent="2"/>
    </xf>
    <xf numFmtId="49" fontId="10" fillId="0" borderId="0" xfId="11" applyNumberFormat="1" applyFont="1" applyAlignment="1">
      <alignment horizontal="left" vertical="center" wrapText="1"/>
    </xf>
    <xf numFmtId="164" fontId="10" fillId="0" borderId="0" xfId="11" applyNumberFormat="1" applyFont="1" applyAlignment="1">
      <alignment horizontal="right" vertical="center" wrapText="1" indent="2"/>
    </xf>
    <xf numFmtId="169" fontId="15" fillId="0" borderId="0" xfId="11" applyNumberFormat="1" applyFont="1" applyAlignment="1">
      <alignment horizontal="left" vertical="top" wrapText="1"/>
    </xf>
    <xf numFmtId="0" fontId="15" fillId="0" borderId="0" xfId="11" applyFont="1" applyAlignment="1">
      <alignment horizontal="left" vertical="top" wrapText="1"/>
    </xf>
    <xf numFmtId="0" fontId="15" fillId="0" borderId="0" xfId="11" applyFont="1" applyAlignment="1">
      <alignment horizontal="left" vertical="top" wrapText="1"/>
    </xf>
    <xf numFmtId="0" fontId="16" fillId="0" borderId="0" xfId="11" applyFont="1" applyAlignment="1">
      <alignment vertical="center" wrapText="1"/>
    </xf>
    <xf numFmtId="0" fontId="16" fillId="0" borderId="0" xfId="11" applyFont="1" applyAlignment="1">
      <alignment vertical="center" wrapText="1"/>
    </xf>
    <xf numFmtId="0" fontId="4" fillId="0" borderId="1" xfId="11" applyFont="1" applyBorder="1" applyAlignment="1">
      <alignment horizontal="left" wrapText="1"/>
    </xf>
    <xf numFmtId="0" fontId="5" fillId="0" borderId="11" xfId="11" applyFont="1" applyBorder="1" applyAlignment="1">
      <alignment horizontal="center" vertical="center" wrapText="1"/>
    </xf>
    <xf numFmtId="3" fontId="5" fillId="0" borderId="5" xfId="11" applyNumberFormat="1" applyFont="1" applyBorder="1" applyAlignment="1">
      <alignment horizontal="right" vertical="center" wrapText="1"/>
    </xf>
    <xf numFmtId="0" fontId="5" fillId="0" borderId="11" xfId="11" applyFont="1" applyBorder="1" applyAlignment="1">
      <alignment vertical="center" wrapText="1"/>
    </xf>
    <xf numFmtId="164" fontId="9" fillId="0" borderId="4" xfId="11" applyNumberFormat="1" applyFont="1" applyBorder="1" applyAlignment="1">
      <alignment horizontal="right" vertical="center" wrapText="1"/>
    </xf>
    <xf numFmtId="10" fontId="5" fillId="0" borderId="0" xfId="11" applyNumberFormat="1" applyFont="1" applyAlignment="1">
      <alignment wrapText="1"/>
    </xf>
    <xf numFmtId="0" fontId="17" fillId="0" borderId="2" xfId="11" applyFont="1" applyBorder="1" applyAlignment="1">
      <alignment horizontal="left" vertical="center" wrapText="1"/>
    </xf>
    <xf numFmtId="164" fontId="17" fillId="0" borderId="2" xfId="11" applyNumberFormat="1" applyFont="1" applyBorder="1" applyAlignment="1">
      <alignment horizontal="right" vertical="center" wrapText="1"/>
    </xf>
    <xf numFmtId="164" fontId="17" fillId="0" borderId="2" xfId="11" applyNumberFormat="1" applyFont="1" applyBorder="1" applyAlignment="1">
      <alignment horizontal="left" vertical="center" wrapText="1"/>
    </xf>
    <xf numFmtId="0" fontId="17" fillId="0" borderId="3" xfId="11" applyFont="1" applyBorder="1" applyAlignment="1">
      <alignment horizontal="left" vertical="center" wrapText="1"/>
    </xf>
    <xf numFmtId="164" fontId="17" fillId="0" borderId="3" xfId="11" applyNumberFormat="1" applyFont="1" applyBorder="1" applyAlignment="1">
      <alignment horizontal="right" vertical="center" wrapText="1"/>
    </xf>
    <xf numFmtId="3" fontId="17" fillId="0" borderId="3" xfId="11" applyNumberFormat="1" applyFont="1" applyBorder="1" applyAlignment="1">
      <alignment vertical="center" wrapText="1"/>
    </xf>
    <xf numFmtId="0" fontId="17" fillId="0" borderId="4" xfId="11" applyFont="1" applyBorder="1" applyAlignment="1">
      <alignment horizontal="left" vertical="center" wrapText="1"/>
    </xf>
    <xf numFmtId="164" fontId="17" fillId="0" borderId="4" xfId="11" applyNumberFormat="1" applyFont="1" applyBorder="1" applyAlignment="1">
      <alignment horizontal="right" vertical="center" wrapText="1"/>
    </xf>
    <xf numFmtId="3" fontId="17" fillId="0" borderId="4" xfId="11" applyNumberFormat="1" applyFont="1" applyBorder="1" applyAlignment="1">
      <alignment vertical="center" wrapText="1"/>
    </xf>
    <xf numFmtId="3" fontId="17" fillId="0" borderId="2" xfId="11" applyNumberFormat="1" applyFont="1" applyBorder="1" applyAlignment="1">
      <alignment horizontal="right" vertical="center" wrapText="1"/>
    </xf>
    <xf numFmtId="3" fontId="17" fillId="0" borderId="2" xfId="11" applyNumberFormat="1" applyFont="1" applyBorder="1" applyAlignment="1">
      <alignment vertical="center" wrapText="1"/>
    </xf>
    <xf numFmtId="3" fontId="17" fillId="0" borderId="3" xfId="11" applyNumberFormat="1" applyFont="1" applyBorder="1" applyAlignment="1">
      <alignment horizontal="right" vertical="center" wrapText="1"/>
    </xf>
    <xf numFmtId="3" fontId="17" fillId="0" borderId="4" xfId="11" applyNumberFormat="1" applyFont="1" applyBorder="1" applyAlignment="1">
      <alignment horizontal="right" vertical="center" wrapText="1"/>
    </xf>
    <xf numFmtId="0" fontId="17" fillId="0" borderId="0" xfId="11" applyFont="1" applyAlignment="1">
      <alignment horizontal="right" vertical="center" wrapText="1" indent="2"/>
    </xf>
    <xf numFmtId="49" fontId="17" fillId="0" borderId="2" xfId="11" applyNumberFormat="1" applyFont="1" applyBorder="1" applyAlignment="1">
      <alignment horizontal="left" vertical="center" wrapText="1"/>
    </xf>
    <xf numFmtId="3" fontId="17" fillId="0" borderId="0" xfId="11" applyNumberFormat="1" applyFont="1" applyAlignment="1">
      <alignment horizontal="right" vertical="center" wrapText="1" indent="1"/>
    </xf>
    <xf numFmtId="164" fontId="17" fillId="0" borderId="3" xfId="11" applyNumberFormat="1" applyFont="1" applyBorder="1" applyAlignment="1">
      <alignment horizontal="left" vertical="center" wrapText="1"/>
    </xf>
    <xf numFmtId="49" fontId="17" fillId="0" borderId="3" xfId="11" applyNumberFormat="1" applyFont="1" applyBorder="1" applyAlignment="1">
      <alignment horizontal="left" vertical="center" wrapText="1"/>
    </xf>
    <xf numFmtId="164" fontId="17" fillId="0" borderId="3" xfId="11" applyNumberFormat="1" applyFont="1" applyBorder="1" applyAlignment="1">
      <alignment horizontal="right" vertical="center" wrapText="1" indent="1"/>
    </xf>
    <xf numFmtId="0" fontId="17" fillId="0" borderId="10" xfId="11" applyFont="1" applyBorder="1" applyAlignment="1">
      <alignment horizontal="left" vertical="center" wrapText="1"/>
    </xf>
    <xf numFmtId="3" fontId="17" fillId="0" borderId="10" xfId="11" applyNumberFormat="1" applyFont="1" applyBorder="1" applyAlignment="1">
      <alignment horizontal="right" vertical="center" wrapText="1"/>
    </xf>
    <xf numFmtId="164" fontId="17" fillId="0" borderId="10" xfId="11" applyNumberFormat="1" applyFont="1" applyBorder="1" applyAlignment="1">
      <alignment horizontal="right" vertical="center" wrapText="1"/>
    </xf>
    <xf numFmtId="164" fontId="17" fillId="0" borderId="10" xfId="11" applyNumberFormat="1" applyFont="1" applyBorder="1" applyAlignment="1">
      <alignment horizontal="left" vertical="center" wrapText="1"/>
    </xf>
    <xf numFmtId="49" fontId="17" fillId="0" borderId="10" xfId="11" applyNumberFormat="1" applyFont="1" applyBorder="1" applyAlignment="1">
      <alignment horizontal="left" vertical="center" wrapText="1"/>
    </xf>
    <xf numFmtId="164" fontId="17" fillId="0" borderId="10" xfId="11" applyNumberFormat="1" applyFont="1" applyBorder="1" applyAlignment="1">
      <alignment horizontal="right" vertical="center" wrapText="1" indent="1"/>
    </xf>
    <xf numFmtId="164" fontId="17" fillId="0" borderId="4" xfId="11" applyNumberFormat="1" applyFont="1" applyBorder="1" applyAlignment="1">
      <alignment vertical="center" wrapText="1"/>
    </xf>
    <xf numFmtId="0" fontId="18" fillId="0" borderId="4" xfId="11" applyFont="1" applyBorder="1" applyAlignment="1">
      <alignment wrapText="1"/>
    </xf>
    <xf numFmtId="0" fontId="17" fillId="0" borderId="3" xfId="11" applyFont="1" applyBorder="1" applyAlignment="1">
      <alignment horizontal="left" vertical="center" wrapText="1" indent="1"/>
    </xf>
    <xf numFmtId="3" fontId="17" fillId="0" borderId="3" xfId="11" applyNumberFormat="1" applyFont="1" applyBorder="1" applyAlignment="1">
      <alignment horizontal="right" vertical="center" wrapText="1"/>
    </xf>
    <xf numFmtId="0" fontId="17" fillId="0" borderId="4" xfId="11" applyFont="1" applyBorder="1" applyAlignment="1">
      <alignment horizontal="left" vertical="center" wrapText="1" indent="1"/>
    </xf>
    <xf numFmtId="3" fontId="17" fillId="0" borderId="4" xfId="11" applyNumberFormat="1" applyFont="1" applyBorder="1" applyAlignment="1">
      <alignment horizontal="right" vertical="center" wrapText="1"/>
    </xf>
    <xf numFmtId="164" fontId="17" fillId="0" borderId="7" xfId="11" applyNumberFormat="1" applyFont="1" applyBorder="1" applyAlignment="1">
      <alignment horizontal="right" vertical="center" wrapText="1"/>
    </xf>
    <xf numFmtId="0" fontId="19" fillId="0" borderId="7" xfId="11" applyFont="1" applyBorder="1" applyAlignment="1">
      <alignment horizontal="left" wrapText="1"/>
    </xf>
    <xf numFmtId="164" fontId="17" fillId="0" borderId="8" xfId="11" applyNumberFormat="1" applyFont="1" applyBorder="1" applyAlignment="1">
      <alignment horizontal="right" vertical="center" wrapText="1"/>
    </xf>
    <xf numFmtId="0" fontId="19" fillId="0" borderId="8" xfId="11" applyFont="1" applyBorder="1" applyAlignment="1">
      <alignment horizontal="left" wrapText="1"/>
    </xf>
    <xf numFmtId="0" fontId="4" fillId="0" borderId="1" xfId="7" applyFont="1" applyBorder="1" applyAlignment="1">
      <alignment horizontal="left" wrapText="1"/>
    </xf>
    <xf numFmtId="0" fontId="1" fillId="0" borderId="0" xfId="7"/>
    <xf numFmtId="0" fontId="5" fillId="0" borderId="0" xfId="7" applyFont="1" applyAlignment="1">
      <alignment wrapText="1"/>
    </xf>
    <xf numFmtId="0" fontId="6" fillId="0" borderId="0" xfId="7" applyFont="1" applyAlignment="1">
      <alignment horizontal="left" vertical="center"/>
    </xf>
    <xf numFmtId="0" fontId="7" fillId="0" borderId="0" xfId="7" applyFont="1" applyAlignment="1">
      <alignment horizontal="left" vertical="top" wrapText="1"/>
    </xf>
    <xf numFmtId="0" fontId="7" fillId="0" borderId="0" xfId="7" applyFont="1" applyAlignment="1">
      <alignment horizontal="left" wrapText="1"/>
    </xf>
    <xf numFmtId="0" fontId="5" fillId="0" borderId="11" xfId="7" applyFont="1" applyBorder="1" applyAlignment="1">
      <alignment horizontal="center" wrapText="1"/>
    </xf>
    <xf numFmtId="0" fontId="5" fillId="0" borderId="0" xfId="7" applyFont="1" applyAlignment="1">
      <alignment horizontal="right" vertical="center" wrapText="1"/>
    </xf>
    <xf numFmtId="0" fontId="5" fillId="0" borderId="5" xfId="7" applyFont="1" applyBorder="1" applyAlignment="1">
      <alignment horizontal="right" vertical="center" wrapText="1"/>
    </xf>
    <xf numFmtId="0" fontId="8" fillId="0" borderId="2" xfId="7" applyFont="1" applyBorder="1" applyAlignment="1">
      <alignment horizontal="left" vertical="center" wrapText="1"/>
    </xf>
    <xf numFmtId="3" fontId="8" fillId="0" borderId="2" xfId="7" applyNumberFormat="1" applyFont="1" applyBorder="1" applyAlignment="1">
      <alignment horizontal="right" vertical="center" wrapText="1"/>
    </xf>
    <xf numFmtId="168" fontId="8" fillId="0" borderId="2" xfId="7" applyNumberFormat="1" applyFont="1" applyBorder="1" applyAlignment="1">
      <alignment horizontal="right" vertical="center" wrapText="1"/>
    </xf>
    <xf numFmtId="168" fontId="8" fillId="0" borderId="2" xfId="7" applyNumberFormat="1" applyFont="1" applyBorder="1" applyAlignment="1">
      <alignment horizontal="left" vertical="center" wrapText="1"/>
    </xf>
    <xf numFmtId="168" fontId="8" fillId="0" borderId="6" xfId="7" applyNumberFormat="1" applyFont="1" applyBorder="1" applyAlignment="1">
      <alignment horizontal="right" vertical="center" wrapText="1"/>
    </xf>
    <xf numFmtId="0" fontId="8" fillId="0" borderId="3" xfId="7" applyFont="1" applyBorder="1" applyAlignment="1">
      <alignment horizontal="left" vertical="center" wrapText="1"/>
    </xf>
    <xf numFmtId="3" fontId="8" fillId="0" borderId="3" xfId="7" applyNumberFormat="1" applyFont="1" applyBorder="1" applyAlignment="1">
      <alignment horizontal="right" vertical="center" wrapText="1"/>
    </xf>
    <xf numFmtId="168" fontId="8" fillId="0" borderId="3" xfId="7" applyNumberFormat="1" applyFont="1" applyBorder="1" applyAlignment="1">
      <alignment horizontal="right" vertical="center" wrapText="1"/>
    </xf>
    <xf numFmtId="0" fontId="8" fillId="0" borderId="4" xfId="7" applyFont="1" applyBorder="1" applyAlignment="1">
      <alignment horizontal="left" vertical="center" wrapText="1"/>
    </xf>
    <xf numFmtId="3" fontId="8" fillId="0" borderId="4" xfId="7" applyNumberFormat="1" applyFont="1" applyBorder="1" applyAlignment="1">
      <alignment horizontal="right" vertical="center" wrapText="1"/>
    </xf>
    <xf numFmtId="168" fontId="8" fillId="0" borderId="4" xfId="7" applyNumberFormat="1" applyFont="1" applyBorder="1" applyAlignment="1">
      <alignment horizontal="right" vertical="center" wrapText="1"/>
    </xf>
    <xf numFmtId="0" fontId="5" fillId="0" borderId="0" xfId="7" applyFont="1" applyAlignment="1">
      <alignment horizontal="left" vertical="center" wrapText="1"/>
    </xf>
    <xf numFmtId="3" fontId="5" fillId="0" borderId="0" xfId="7" applyNumberFormat="1" applyFont="1" applyAlignment="1">
      <alignment horizontal="right" vertical="center" wrapText="1"/>
    </xf>
    <xf numFmtId="168" fontId="5" fillId="0" borderId="0" xfId="7" applyNumberFormat="1" applyFont="1" applyAlignment="1">
      <alignment horizontal="right" vertical="center" wrapText="1"/>
    </xf>
    <xf numFmtId="168" fontId="5" fillId="0" borderId="0" xfId="7" applyNumberFormat="1" applyFont="1" applyAlignment="1">
      <alignment horizontal="left" vertical="center" wrapText="1"/>
    </xf>
    <xf numFmtId="0" fontId="1" fillId="0" borderId="0" xfId="7" applyAlignment="1">
      <alignment horizontal="left"/>
    </xf>
    <xf numFmtId="0" fontId="10" fillId="0" borderId="0" xfId="7" applyFont="1" applyAlignment="1">
      <alignment horizontal="left" wrapText="1"/>
    </xf>
    <xf numFmtId="3" fontId="10" fillId="0" borderId="0" xfId="7" applyNumberFormat="1" applyFont="1" applyAlignment="1">
      <alignment horizontal="right" wrapText="1"/>
    </xf>
    <xf numFmtId="0" fontId="5" fillId="0" borderId="0" xfId="7" applyFont="1" applyAlignment="1">
      <alignment horizontal="right" vertical="center" wrapText="1"/>
    </xf>
    <xf numFmtId="3" fontId="8" fillId="0" borderId="2" xfId="7" applyNumberFormat="1" applyFont="1" applyBorder="1" applyAlignment="1">
      <alignment horizontal="right" vertical="center" wrapText="1"/>
    </xf>
    <xf numFmtId="3" fontId="8" fillId="0" borderId="3" xfId="7" applyNumberFormat="1" applyFont="1" applyBorder="1" applyAlignment="1">
      <alignment horizontal="right" vertical="center" wrapText="1"/>
    </xf>
    <xf numFmtId="3" fontId="8" fillId="0" borderId="4" xfId="7" applyNumberFormat="1" applyFont="1" applyBorder="1" applyAlignment="1">
      <alignment horizontal="right" vertical="center" wrapText="1"/>
    </xf>
    <xf numFmtId="3" fontId="5" fillId="0" borderId="5" xfId="7" applyNumberFormat="1" applyFont="1" applyBorder="1" applyAlignment="1">
      <alignment horizontal="right" vertical="center" wrapText="1"/>
    </xf>
    <xf numFmtId="3" fontId="5" fillId="0" borderId="0" xfId="7" applyNumberFormat="1" applyFont="1" applyAlignment="1">
      <alignment vertical="center" wrapText="1"/>
    </xf>
    <xf numFmtId="0" fontId="7" fillId="0" borderId="0" xfId="7" applyFont="1" applyAlignment="1">
      <alignment horizontal="left" vertical="top" wrapText="1"/>
    </xf>
    <xf numFmtId="0" fontId="5" fillId="0" borderId="11" xfId="7" applyFont="1" applyBorder="1" applyAlignment="1">
      <alignment horizontal="center" vertical="center" wrapText="1"/>
    </xf>
    <xf numFmtId="3" fontId="5" fillId="0" borderId="0" xfId="7" applyNumberFormat="1" applyFont="1" applyAlignment="1">
      <alignment vertical="center" wrapText="1"/>
    </xf>
    <xf numFmtId="0" fontId="11" fillId="0" borderId="0" xfId="7" applyFont="1" applyAlignment="1">
      <alignment horizontal="left" vertical="center" wrapText="1"/>
    </xf>
    <xf numFmtId="0" fontId="12" fillId="0" borderId="0" xfId="7" applyFont="1" applyAlignment="1">
      <alignment wrapText="1"/>
    </xf>
    <xf numFmtId="0" fontId="4" fillId="0" borderId="9" xfId="7" applyFont="1" applyBorder="1" applyAlignment="1">
      <alignment vertical="center" wrapText="1"/>
    </xf>
    <xf numFmtId="3" fontId="5" fillId="0" borderId="0" xfId="7" applyNumberFormat="1" applyFont="1" applyAlignment="1">
      <alignment wrapText="1"/>
    </xf>
    <xf numFmtId="164" fontId="5" fillId="0" borderId="0" xfId="7" applyNumberFormat="1" applyFont="1" applyAlignment="1">
      <alignment wrapText="1"/>
    </xf>
    <xf numFmtId="0" fontId="6" fillId="0" borderId="0" xfId="7" applyFont="1" applyAlignment="1">
      <alignment horizontal="left" vertical="center" wrapText="1"/>
    </xf>
    <xf numFmtId="0" fontId="5" fillId="0" borderId="0" xfId="7" applyFont="1" applyAlignment="1">
      <alignment vertical="top" wrapText="1"/>
    </xf>
    <xf numFmtId="0" fontId="5" fillId="0" borderId="0" xfId="7" applyFont="1" applyAlignment="1">
      <alignment horizontal="left" wrapText="1"/>
    </xf>
    <xf numFmtId="0" fontId="5" fillId="0" borderId="0" xfId="7" applyFont="1" applyAlignment="1">
      <alignment horizontal="right" wrapText="1"/>
    </xf>
    <xf numFmtId="3" fontId="8" fillId="0" borderId="2" xfId="7" applyNumberFormat="1" applyFont="1" applyBorder="1" applyAlignment="1">
      <alignment vertical="center" wrapText="1"/>
    </xf>
    <xf numFmtId="0" fontId="8" fillId="0" borderId="0" xfId="7" applyFont="1" applyAlignment="1">
      <alignment wrapText="1"/>
    </xf>
    <xf numFmtId="0" fontId="9" fillId="0" borderId="3" xfId="7" applyFont="1" applyBorder="1" applyAlignment="1">
      <alignment horizontal="left" vertical="center" wrapText="1" indent="1"/>
    </xf>
    <xf numFmtId="3" fontId="9" fillId="0" borderId="3" xfId="7" applyNumberFormat="1" applyFont="1" applyBorder="1" applyAlignment="1">
      <alignment vertical="center" wrapText="1"/>
    </xf>
    <xf numFmtId="3" fontId="8" fillId="0" borderId="4" xfId="7" applyNumberFormat="1" applyFont="1" applyBorder="1" applyAlignment="1">
      <alignment vertical="center" wrapText="1"/>
    </xf>
    <xf numFmtId="0" fontId="5" fillId="0" borderId="5" xfId="7" applyFont="1" applyBorder="1" applyAlignment="1">
      <alignment horizontal="left" vertical="center" wrapText="1"/>
    </xf>
    <xf numFmtId="3" fontId="5" fillId="0" borderId="5" xfId="7" applyNumberFormat="1" applyFont="1" applyBorder="1" applyAlignment="1">
      <alignment vertical="center" wrapText="1"/>
    </xf>
    <xf numFmtId="0" fontId="7" fillId="0" borderId="0" xfId="7" applyFont="1" applyAlignment="1">
      <alignment horizontal="left" vertical="center" wrapText="1"/>
    </xf>
    <xf numFmtId="0" fontId="5" fillId="0" borderId="0" xfId="7" applyFont="1" applyAlignment="1">
      <alignment vertical="center" wrapText="1"/>
    </xf>
    <xf numFmtId="3" fontId="9" fillId="0" borderId="3" xfId="7" applyNumberFormat="1" applyFont="1" applyBorder="1" applyAlignment="1">
      <alignment horizontal="right" vertical="center" wrapText="1"/>
    </xf>
    <xf numFmtId="3" fontId="5" fillId="0" borderId="5" xfId="7" applyNumberFormat="1" applyFont="1" applyBorder="1" applyAlignment="1">
      <alignment horizontal="right" vertical="center" wrapText="1"/>
    </xf>
    <xf numFmtId="168" fontId="8" fillId="0" borderId="2" xfId="7" applyNumberFormat="1" applyFont="1" applyBorder="1" applyAlignment="1">
      <alignment vertical="center" wrapText="1"/>
    </xf>
    <xf numFmtId="0" fontId="8" fillId="0" borderId="0" xfId="7" applyFont="1" applyAlignment="1">
      <alignment horizontal="left" vertical="center" wrapText="1"/>
    </xf>
    <xf numFmtId="164" fontId="8" fillId="0" borderId="2" xfId="7" applyNumberFormat="1" applyFont="1" applyBorder="1" applyAlignment="1">
      <alignment horizontal="right" vertical="center" wrapText="1"/>
    </xf>
    <xf numFmtId="168" fontId="9" fillId="0" borderId="3" xfId="7" applyNumberFormat="1" applyFont="1" applyBorder="1" applyAlignment="1">
      <alignment vertical="center" wrapText="1"/>
    </xf>
    <xf numFmtId="164" fontId="9" fillId="0" borderId="3" xfId="7" applyNumberFormat="1" applyFont="1" applyBorder="1" applyAlignment="1">
      <alignment horizontal="right" vertical="center" wrapText="1"/>
    </xf>
    <xf numFmtId="168" fontId="8" fillId="0" borderId="0" xfId="7" applyNumberFormat="1" applyFont="1" applyAlignment="1">
      <alignment wrapText="1"/>
    </xf>
    <xf numFmtId="168" fontId="8" fillId="0" borderId="4" xfId="7" applyNumberFormat="1" applyFont="1" applyBorder="1" applyAlignment="1">
      <alignment vertical="center" wrapText="1"/>
    </xf>
    <xf numFmtId="164" fontId="8" fillId="0" borderId="4" xfId="7" applyNumberFormat="1" applyFont="1" applyBorder="1" applyAlignment="1">
      <alignment horizontal="right" vertical="center" wrapText="1"/>
    </xf>
    <xf numFmtId="168" fontId="5" fillId="0" borderId="5" xfId="7" applyNumberFormat="1" applyFont="1" applyBorder="1" applyAlignment="1">
      <alignment vertical="center" wrapText="1"/>
    </xf>
    <xf numFmtId="164" fontId="5" fillId="0" borderId="5" xfId="7" applyNumberFormat="1" applyFont="1" applyBorder="1" applyAlignment="1">
      <alignment horizontal="right" vertical="center" wrapText="1"/>
    </xf>
    <xf numFmtId="164" fontId="8" fillId="0" borderId="2" xfId="7" applyNumberFormat="1" applyFont="1" applyBorder="1" applyAlignment="1">
      <alignment horizontal="left" vertical="center" wrapText="1"/>
    </xf>
    <xf numFmtId="168" fontId="9" fillId="0" borderId="3" xfId="7" applyNumberFormat="1" applyFont="1" applyBorder="1" applyAlignment="1">
      <alignment horizontal="right" vertical="center" wrapText="1"/>
    </xf>
    <xf numFmtId="168" fontId="5" fillId="0" borderId="5" xfId="7" applyNumberFormat="1" applyFont="1" applyBorder="1" applyAlignment="1">
      <alignment horizontal="right" vertical="center" wrapText="1"/>
    </xf>
    <xf numFmtId="168" fontId="5" fillId="0" borderId="0" xfId="7" applyNumberFormat="1" applyFont="1" applyAlignment="1">
      <alignment vertical="center" wrapText="1"/>
    </xf>
    <xf numFmtId="164" fontId="5" fillId="0" borderId="0" xfId="7" applyNumberFormat="1" applyFont="1" applyAlignment="1">
      <alignment horizontal="right" vertical="center" wrapText="1"/>
    </xf>
    <xf numFmtId="0" fontId="11" fillId="0" borderId="0" xfId="7" applyFont="1" applyAlignment="1">
      <alignment horizontal="left" vertical="center" wrapText="1"/>
    </xf>
    <xf numFmtId="0" fontId="17" fillId="0" borderId="3" xfId="7" applyFont="1" applyBorder="1" applyAlignment="1">
      <alignment horizontal="left" vertical="center" wrapText="1" indent="1"/>
    </xf>
    <xf numFmtId="3" fontId="17" fillId="0" borderId="3" xfId="7" applyNumberFormat="1" applyFont="1" applyBorder="1" applyAlignment="1">
      <alignment vertical="center" wrapText="1"/>
    </xf>
    <xf numFmtId="3" fontId="17" fillId="0" borderId="3" xfId="7" applyNumberFormat="1" applyFont="1" applyBorder="1" applyAlignment="1">
      <alignment horizontal="right" vertical="center" wrapText="1"/>
    </xf>
    <xf numFmtId="0" fontId="17" fillId="0" borderId="4" xfId="7" applyFont="1" applyBorder="1" applyAlignment="1">
      <alignment horizontal="left" vertical="center" wrapText="1"/>
    </xf>
    <xf numFmtId="3" fontId="17" fillId="0" borderId="4" xfId="7" applyNumberFormat="1" applyFont="1" applyBorder="1" applyAlignment="1">
      <alignment horizontal="right" vertical="center" wrapText="1"/>
    </xf>
    <xf numFmtId="3" fontId="17" fillId="0" borderId="4" xfId="7" applyNumberFormat="1" applyFont="1" applyBorder="1" applyAlignment="1">
      <alignment vertical="center" wrapText="1"/>
    </xf>
    <xf numFmtId="168" fontId="17" fillId="0" borderId="3" xfId="7" applyNumberFormat="1" applyFont="1" applyBorder="1" applyAlignment="1">
      <alignment vertical="center" wrapText="1"/>
    </xf>
    <xf numFmtId="164" fontId="17" fillId="0" borderId="3" xfId="7" applyNumberFormat="1" applyFont="1" applyBorder="1" applyAlignment="1">
      <alignment horizontal="right" vertical="center" wrapText="1"/>
    </xf>
    <xf numFmtId="168" fontId="17" fillId="0" borderId="4" xfId="7" applyNumberFormat="1" applyFont="1" applyBorder="1" applyAlignment="1">
      <alignment vertical="center" wrapText="1"/>
    </xf>
    <xf numFmtId="164" fontId="17" fillId="0" borderId="4" xfId="7" applyNumberFormat="1" applyFont="1" applyBorder="1" applyAlignment="1">
      <alignment horizontal="right" vertical="center" wrapText="1"/>
    </xf>
    <xf numFmtId="168" fontId="17" fillId="0" borderId="3" xfId="7" applyNumberFormat="1" applyFont="1" applyBorder="1" applyAlignment="1">
      <alignment horizontal="right" vertical="center" wrapText="1"/>
    </xf>
    <xf numFmtId="0" fontId="4" fillId="0" borderId="1" xfId="7" applyFont="1" applyBorder="1" applyAlignment="1">
      <alignment horizontal="left" wrapText="1"/>
    </xf>
    <xf numFmtId="0" fontId="20" fillId="0" borderId="0" xfId="7" applyFont="1" applyAlignment="1">
      <alignment horizontal="left" vertical="center" wrapText="1"/>
    </xf>
    <xf numFmtId="0" fontId="13" fillId="0" borderId="12" xfId="7" applyFont="1" applyBorder="1" applyAlignment="1">
      <alignment horizontal="center" wrapText="1"/>
    </xf>
    <xf numFmtId="0" fontId="9" fillId="0" borderId="10" xfId="7" applyFont="1" applyBorder="1" applyAlignment="1">
      <alignment horizontal="left" vertical="center" wrapText="1" indent="1"/>
    </xf>
    <xf numFmtId="3" fontId="9" fillId="0" borderId="10" xfId="7" applyNumberFormat="1" applyFont="1" applyBorder="1" applyAlignment="1">
      <alignment horizontal="right" vertical="center" wrapText="1"/>
    </xf>
    <xf numFmtId="0" fontId="5" fillId="0" borderId="13" xfId="7" applyFont="1" applyBorder="1" applyAlignment="1">
      <alignment horizontal="left" vertical="center" wrapText="1"/>
    </xf>
    <xf numFmtId="0" fontId="10" fillId="0" borderId="0" xfId="7" applyFont="1" applyAlignment="1">
      <alignment horizontal="left" vertical="center" wrapText="1" indent="1"/>
    </xf>
    <xf numFmtId="3" fontId="10" fillId="0" borderId="0" xfId="7" applyNumberFormat="1" applyFont="1" applyAlignment="1">
      <alignment horizontal="right" vertical="center" wrapText="1"/>
    </xf>
    <xf numFmtId="0" fontId="4" fillId="0" borderId="9" xfId="7" applyFont="1" applyBorder="1" applyAlignment="1">
      <alignment vertical="center" wrapText="1"/>
    </xf>
    <xf numFmtId="0" fontId="21" fillId="0" borderId="0" xfId="7" applyFont="1" applyAlignment="1">
      <alignment vertical="center" wrapText="1"/>
    </xf>
    <xf numFmtId="0" fontId="20" fillId="0" borderId="0" xfId="7" applyFont="1" applyAlignment="1">
      <alignment horizontal="left" vertical="center" wrapText="1"/>
    </xf>
    <xf numFmtId="0" fontId="5" fillId="0" borderId="11" xfId="7" applyFont="1" applyBorder="1" applyAlignment="1">
      <alignment wrapText="1"/>
    </xf>
    <xf numFmtId="168" fontId="9" fillId="0" borderId="10" xfId="7" applyNumberFormat="1" applyFont="1" applyBorder="1" applyAlignment="1">
      <alignment horizontal="right" vertical="center" wrapText="1"/>
    </xf>
    <xf numFmtId="168" fontId="5" fillId="0" borderId="5" xfId="7" applyNumberFormat="1" applyFont="1" applyBorder="1" applyAlignment="1">
      <alignment horizontal="left" vertical="center" wrapText="1"/>
    </xf>
    <xf numFmtId="0" fontId="13" fillId="0" borderId="12" xfId="7" applyFont="1" applyBorder="1" applyAlignment="1">
      <alignment horizontal="center" vertical="center" wrapText="1"/>
    </xf>
    <xf numFmtId="0" fontId="5" fillId="0" borderId="11" xfId="7" applyFont="1" applyBorder="1" applyAlignment="1">
      <alignment vertical="center" wrapText="1"/>
    </xf>
    <xf numFmtId="3" fontId="5" fillId="0" borderId="13" xfId="7" applyNumberFormat="1" applyFont="1" applyBorder="1" applyAlignment="1">
      <alignment horizontal="right" vertical="center" wrapText="1"/>
    </xf>
    <xf numFmtId="3" fontId="8" fillId="0" borderId="3" xfId="7" quotePrefix="1" applyNumberFormat="1" applyFont="1" applyBorder="1" applyAlignment="1">
      <alignment horizontal="right" vertical="center" wrapText="1"/>
    </xf>
    <xf numFmtId="3" fontId="8" fillId="0" borderId="4" xfId="7" quotePrefix="1" applyNumberFormat="1" applyFont="1" applyBorder="1" applyAlignment="1">
      <alignment horizontal="right" vertical="center" wrapText="1"/>
    </xf>
    <xf numFmtId="0" fontId="13" fillId="0" borderId="12" xfId="7" applyFont="1" applyBorder="1" applyAlignment="1">
      <alignment horizontal="center" wrapText="1"/>
    </xf>
    <xf numFmtId="0" fontId="13" fillId="0" borderId="0" xfId="7" applyFont="1" applyAlignment="1">
      <alignment horizontal="center" wrapText="1"/>
    </xf>
    <xf numFmtId="168" fontId="8" fillId="0" borderId="3" xfId="7" quotePrefix="1" applyNumberFormat="1" applyFont="1" applyBorder="1" applyAlignment="1">
      <alignment horizontal="right" vertical="center" wrapText="1"/>
    </xf>
    <xf numFmtId="168" fontId="8" fillId="0" borderId="4" xfId="7" quotePrefix="1" applyNumberFormat="1" applyFont="1" applyBorder="1" applyAlignment="1">
      <alignment horizontal="right" vertical="center" wrapText="1"/>
    </xf>
    <xf numFmtId="0" fontId="17" fillId="0" borderId="10" xfId="7" applyFont="1" applyBorder="1" applyAlignment="1">
      <alignment horizontal="left" vertical="center" wrapText="1" indent="1"/>
    </xf>
    <xf numFmtId="3" fontId="17" fillId="0" borderId="10" xfId="7" applyNumberFormat="1" applyFont="1" applyBorder="1" applyAlignment="1">
      <alignment horizontal="right" vertical="center" wrapText="1"/>
    </xf>
    <xf numFmtId="168" fontId="17" fillId="0" borderId="10" xfId="7" applyNumberFormat="1" applyFont="1" applyBorder="1" applyAlignment="1">
      <alignment horizontal="right" vertical="center" wrapText="1"/>
    </xf>
    <xf numFmtId="0" fontId="8" fillId="0" borderId="2" xfId="7" applyFont="1" applyBorder="1" applyAlignment="1">
      <alignment horizontal="right" vertical="center" wrapText="1"/>
    </xf>
    <xf numFmtId="0" fontId="8" fillId="0" borderId="3" xfId="7" applyFont="1" applyBorder="1" applyAlignment="1">
      <alignment horizontal="right" vertical="center" wrapText="1"/>
    </xf>
    <xf numFmtId="0" fontId="5" fillId="0" borderId="0" xfId="7" applyFont="1" applyAlignment="1">
      <alignment horizontal="left" vertical="center"/>
    </xf>
    <xf numFmtId="0" fontId="5" fillId="0" borderId="0" xfId="7" applyFont="1" applyAlignment="1">
      <alignment horizontal="right" vertical="center"/>
    </xf>
    <xf numFmtId="0" fontId="11" fillId="0" borderId="0" xfId="7" applyFont="1" applyAlignment="1">
      <alignment horizontal="left" vertical="center"/>
    </xf>
    <xf numFmtId="0" fontId="5" fillId="0" borderId="0" xfId="7" applyFont="1"/>
    <xf numFmtId="0" fontId="5" fillId="0" borderId="0" xfId="7" applyFont="1" applyAlignment="1">
      <alignment horizontal="center" wrapText="1"/>
    </xf>
    <xf numFmtId="0" fontId="9" fillId="0" borderId="3" xfId="7" applyFont="1" applyBorder="1" applyAlignment="1">
      <alignment horizontal="left" vertical="center" wrapText="1"/>
    </xf>
    <xf numFmtId="0" fontId="9" fillId="0" borderId="4" xfId="7" applyFont="1" applyBorder="1" applyAlignment="1">
      <alignment horizontal="left" vertical="center" wrapText="1"/>
    </xf>
    <xf numFmtId="0" fontId="4" fillId="0" borderId="9" xfId="7" applyFont="1" applyBorder="1" applyAlignment="1">
      <alignment horizontal="left" vertical="center" wrapText="1"/>
    </xf>
    <xf numFmtId="170" fontId="5" fillId="0" borderId="0" xfId="7" applyNumberFormat="1" applyFont="1" applyAlignment="1">
      <alignment wrapText="1"/>
    </xf>
    <xf numFmtId="0" fontId="5" fillId="0" borderId="0" xfId="7" applyFont="1" applyAlignment="1">
      <alignment horizontal="left" indent="1"/>
    </xf>
    <xf numFmtId="0" fontId="22" fillId="0" borderId="0" xfId="7" applyFont="1" applyAlignment="1">
      <alignment horizontal="left" indent="5"/>
    </xf>
    <xf numFmtId="0" fontId="5" fillId="0" borderId="0" xfId="7" applyFont="1" applyAlignment="1">
      <alignment horizontal="right" indent="2"/>
    </xf>
    <xf numFmtId="0" fontId="22" fillId="0" borderId="0" xfId="7" applyFont="1" applyAlignment="1">
      <alignment horizontal="left" indent="3"/>
    </xf>
    <xf numFmtId="164" fontId="5" fillId="0" borderId="0" xfId="7" applyNumberFormat="1" applyFont="1" applyAlignment="1">
      <alignment horizontal="right" indent="2"/>
    </xf>
    <xf numFmtId="1" fontId="5" fillId="0" borderId="0" xfId="7" applyNumberFormat="1" applyFont="1" applyAlignment="1">
      <alignment horizontal="right" indent="1"/>
    </xf>
    <xf numFmtId="164" fontId="10" fillId="0" borderId="14" xfId="7" applyNumberFormat="1" applyFont="1" applyBorder="1" applyAlignment="1">
      <alignment horizontal="right" vertical="center" wrapText="1" indent="2"/>
    </xf>
    <xf numFmtId="0" fontId="23" fillId="0" borderId="0" xfId="7" applyFont="1"/>
    <xf numFmtId="1" fontId="5" fillId="0" borderId="13" xfId="7" applyNumberFormat="1" applyFont="1" applyBorder="1" applyAlignment="1">
      <alignment horizontal="right" indent="1"/>
    </xf>
    <xf numFmtId="0" fontId="5" fillId="0" borderId="13" xfId="7" applyFont="1" applyBorder="1"/>
    <xf numFmtId="0" fontId="22" fillId="0" borderId="0" xfId="7" applyFont="1" applyAlignment="1">
      <alignment horizontal="left" vertical="center" indent="5"/>
    </xf>
    <xf numFmtId="0" fontId="22" fillId="0" borderId="0" xfId="7" applyFont="1" applyAlignment="1">
      <alignment horizontal="left" indent="5"/>
    </xf>
    <xf numFmtId="0" fontId="22" fillId="0" borderId="0" xfId="7" applyFont="1" applyAlignment="1">
      <alignment horizontal="left" indent="3"/>
    </xf>
    <xf numFmtId="0" fontId="22" fillId="0" borderId="0" xfId="7" applyFont="1" applyAlignment="1">
      <alignment horizontal="left" vertical="center" indent="3"/>
    </xf>
    <xf numFmtId="164" fontId="10" fillId="0" borderId="0" xfId="7" applyNumberFormat="1" applyFont="1" applyAlignment="1">
      <alignment horizontal="right" vertical="center" wrapText="1" indent="2"/>
    </xf>
    <xf numFmtId="164" fontId="10" fillId="0" borderId="13" xfId="7" applyNumberFormat="1" applyFont="1" applyBorder="1" applyAlignment="1">
      <alignment horizontal="right" vertical="center" wrapText="1" indent="2"/>
    </xf>
    <xf numFmtId="170" fontId="24" fillId="0" borderId="0" xfId="7" applyNumberFormat="1" applyFont="1" applyAlignment="1">
      <alignment horizontal="right" vertical="top"/>
    </xf>
    <xf numFmtId="0" fontId="4" fillId="0" borderId="0" xfId="7" applyFont="1" applyAlignment="1">
      <alignment horizontal="left" vertical="center" wrapText="1"/>
    </xf>
    <xf numFmtId="0" fontId="4" fillId="0" borderId="0" xfId="7" applyFont="1" applyAlignment="1">
      <alignment horizontal="left" vertical="center" wrapText="1"/>
    </xf>
    <xf numFmtId="0" fontId="4" fillId="0" borderId="9" xfId="7" applyFont="1" applyBorder="1" applyAlignment="1">
      <alignment horizontal="left" vertical="center" wrapText="1"/>
    </xf>
    <xf numFmtId="0" fontId="22" fillId="0" borderId="0" xfId="7" applyFont="1" applyAlignment="1">
      <alignment horizontal="center"/>
    </xf>
    <xf numFmtId="0" fontId="22" fillId="0" borderId="0" xfId="7" applyFont="1" applyAlignment="1">
      <alignment horizontal="right" indent="9"/>
    </xf>
    <xf numFmtId="0" fontId="5" fillId="0" borderId="0" xfId="7" applyFont="1" applyAlignment="1">
      <alignment horizontal="center"/>
    </xf>
    <xf numFmtId="164" fontId="5" fillId="0" borderId="0" xfId="7" applyNumberFormat="1" applyFont="1" applyAlignment="1">
      <alignment horizontal="center"/>
    </xf>
    <xf numFmtId="0" fontId="5" fillId="0" borderId="0" xfId="7" applyFont="1" applyAlignment="1">
      <alignment horizontal="right" indent="9"/>
    </xf>
    <xf numFmtId="0" fontId="5" fillId="0" borderId="0" xfId="7" applyFont="1" applyAlignment="1">
      <alignment horizontal="left"/>
    </xf>
    <xf numFmtId="164" fontId="5" fillId="0" borderId="0" xfId="7" applyNumberFormat="1" applyFont="1" applyAlignment="1">
      <alignment horizontal="right"/>
    </xf>
    <xf numFmtId="0" fontId="5" fillId="0" borderId="0" xfId="7" applyFont="1" applyAlignment="1">
      <alignment horizontal="center"/>
    </xf>
    <xf numFmtId="0" fontId="22" fillId="0" borderId="0" xfId="7" applyFont="1"/>
    <xf numFmtId="0" fontId="22" fillId="0" borderId="0" xfId="7" applyFont="1" applyAlignment="1">
      <alignment horizontal="left" vertical="center" indent="5"/>
    </xf>
    <xf numFmtId="0" fontId="5" fillId="0" borderId="0" xfId="7" applyFont="1" applyAlignment="1">
      <alignment horizontal="left" indent="2"/>
    </xf>
    <xf numFmtId="0" fontId="22" fillId="0" borderId="0" xfId="7" applyFont="1" applyAlignment="1">
      <alignment horizontal="left" vertical="center" indent="3"/>
    </xf>
    <xf numFmtId="164" fontId="5" fillId="0" borderId="13" xfId="7" applyNumberFormat="1" applyFont="1" applyBorder="1" applyAlignment="1">
      <alignment horizontal="right" indent="2"/>
    </xf>
    <xf numFmtId="0" fontId="17" fillId="0" borderId="3" xfId="7" applyFont="1" applyBorder="1" applyAlignment="1">
      <alignment horizontal="right" vertical="center" wrapText="1"/>
    </xf>
    <xf numFmtId="0" fontId="17" fillId="0" borderId="4" xfId="7" applyFont="1" applyBorder="1" applyAlignment="1">
      <alignment horizontal="left" vertical="center" wrapText="1" indent="1"/>
    </xf>
    <xf numFmtId="0" fontId="17" fillId="0" borderId="4" xfId="7" applyFont="1" applyBorder="1" applyAlignment="1">
      <alignment horizontal="right" vertical="center" wrapText="1"/>
    </xf>
    <xf numFmtId="1" fontId="17" fillId="0" borderId="3" xfId="7" applyNumberFormat="1" applyFont="1" applyBorder="1" applyAlignment="1">
      <alignment horizontal="right" vertical="center" wrapText="1"/>
    </xf>
    <xf numFmtId="1" fontId="17" fillId="0" borderId="4" xfId="7" applyNumberFormat="1" applyFont="1" applyBorder="1" applyAlignment="1">
      <alignment horizontal="right" vertical="center" wrapText="1"/>
    </xf>
    <xf numFmtId="0" fontId="17" fillId="0" borderId="3" xfId="7" applyFont="1" applyBorder="1" applyAlignment="1">
      <alignment horizontal="left" vertical="center" wrapText="1"/>
    </xf>
    <xf numFmtId="164" fontId="18" fillId="0" borderId="14" xfId="7" applyNumberFormat="1" applyFont="1" applyBorder="1" applyAlignment="1">
      <alignment horizontal="right" vertical="center" wrapText="1" indent="2"/>
    </xf>
    <xf numFmtId="164" fontId="18" fillId="0" borderId="0" xfId="7" applyNumberFormat="1" applyFont="1" applyAlignment="1">
      <alignment horizontal="right" vertical="center" wrapText="1" indent="2"/>
    </xf>
    <xf numFmtId="164" fontId="18" fillId="0" borderId="13" xfId="7" applyNumberFormat="1" applyFont="1" applyBorder="1" applyAlignment="1">
      <alignment horizontal="right" vertical="center" wrapText="1" indent="2"/>
    </xf>
    <xf numFmtId="0" fontId="5" fillId="0" borderId="0" xfId="7" applyFont="1" applyBorder="1"/>
    <xf numFmtId="3" fontId="5" fillId="0" borderId="0" xfId="7" applyNumberFormat="1" applyFont="1" applyAlignment="1">
      <alignment horizontal="right" wrapText="1"/>
    </xf>
    <xf numFmtId="10" fontId="5" fillId="0" borderId="0" xfId="7" applyNumberFormat="1" applyFont="1" applyAlignment="1">
      <alignment wrapText="1"/>
    </xf>
    <xf numFmtId="0" fontId="5" fillId="0" borderId="0" xfId="7" applyFont="1" applyAlignment="1">
      <alignment horizontal="left" vertical="top" wrapText="1"/>
    </xf>
    <xf numFmtId="0" fontId="13" fillId="0" borderId="12" xfId="7" applyFont="1" applyBorder="1" applyAlignment="1">
      <alignment horizontal="left" wrapText="1"/>
    </xf>
    <xf numFmtId="168" fontId="8" fillId="0" borderId="0" xfId="7" applyNumberFormat="1" applyFont="1" applyAlignment="1">
      <alignment horizontal="left" vertical="center" wrapText="1"/>
    </xf>
    <xf numFmtId="168" fontId="8" fillId="0" borderId="3" xfId="7" applyNumberFormat="1" applyFont="1" applyBorder="1" applyAlignment="1">
      <alignment horizontal="left" vertical="center" wrapText="1"/>
    </xf>
    <xf numFmtId="168" fontId="9" fillId="0" borderId="3" xfId="7" applyNumberFormat="1" applyFont="1" applyBorder="1" applyAlignment="1">
      <alignment horizontal="left" vertical="center" wrapText="1"/>
    </xf>
    <xf numFmtId="168" fontId="9" fillId="0" borderId="4" xfId="7" applyNumberFormat="1" applyFont="1" applyBorder="1" applyAlignment="1">
      <alignment horizontal="right" vertical="center" wrapText="1"/>
    </xf>
    <xf numFmtId="168" fontId="9" fillId="0" borderId="4" xfId="7" applyNumberFormat="1" applyFont="1" applyBorder="1" applyAlignment="1">
      <alignment horizontal="left" vertical="center" wrapText="1"/>
    </xf>
    <xf numFmtId="168" fontId="9" fillId="0" borderId="11" xfId="7" applyNumberFormat="1" applyFont="1" applyBorder="1" applyAlignment="1">
      <alignment horizontal="left" vertical="center" wrapText="1"/>
    </xf>
    <xf numFmtId="168" fontId="5" fillId="0" borderId="0" xfId="7" applyNumberFormat="1" applyFont="1" applyAlignment="1">
      <alignment horizontal="left" vertical="top" wrapText="1"/>
    </xf>
    <xf numFmtId="168" fontId="5" fillId="0" borderId="0" xfId="7" applyNumberFormat="1" applyFont="1" applyAlignment="1">
      <alignment horizontal="right" vertical="top" wrapText="1"/>
    </xf>
    <xf numFmtId="168" fontId="5" fillId="0" borderId="0" xfId="7" applyNumberFormat="1" applyFont="1" applyAlignment="1">
      <alignment horizontal="right" wrapText="1"/>
    </xf>
    <xf numFmtId="168" fontId="5" fillId="0" borderId="0" xfId="7" applyNumberFormat="1" applyFont="1" applyAlignment="1">
      <alignment horizontal="left" wrapText="1"/>
    </xf>
    <xf numFmtId="3" fontId="5" fillId="0" borderId="0" xfId="7" applyNumberFormat="1" applyFont="1" applyAlignment="1">
      <alignment horizontal="left" wrapText="1"/>
    </xf>
    <xf numFmtId="10" fontId="5" fillId="0" borderId="0" xfId="7" applyNumberFormat="1" applyFont="1" applyAlignment="1">
      <alignment horizontal="left" wrapText="1"/>
    </xf>
    <xf numFmtId="0" fontId="5" fillId="0" borderId="1" xfId="7" applyFont="1" applyBorder="1" applyAlignment="1">
      <alignment wrapText="1"/>
    </xf>
    <xf numFmtId="0" fontId="5" fillId="0" borderId="13" xfId="7" applyFont="1" applyBorder="1" applyAlignment="1">
      <alignment vertical="center" wrapText="1"/>
    </xf>
    <xf numFmtId="171" fontId="8" fillId="0" borderId="2" xfId="3" applyNumberFormat="1" applyFont="1" applyBorder="1" applyAlignment="1">
      <alignment horizontal="right" vertical="center" wrapText="1"/>
    </xf>
    <xf numFmtId="171" fontId="8" fillId="0" borderId="3" xfId="3" applyNumberFormat="1" applyFont="1" applyBorder="1" applyAlignment="1">
      <alignment horizontal="right" vertical="center" wrapText="1"/>
    </xf>
    <xf numFmtId="171" fontId="5" fillId="0" borderId="5" xfId="3" applyNumberFormat="1" applyFont="1" applyBorder="1" applyAlignment="1">
      <alignment horizontal="right" vertical="center" wrapText="1"/>
    </xf>
    <xf numFmtId="171" fontId="5" fillId="0" borderId="0" xfId="3" applyNumberFormat="1" applyFont="1" applyAlignment="1">
      <alignment horizontal="right" vertical="center" wrapText="1"/>
    </xf>
    <xf numFmtId="164" fontId="5" fillId="0" borderId="0" xfId="7" applyNumberFormat="1" applyFont="1" applyAlignment="1">
      <alignment horizontal="left" vertical="center" wrapText="1"/>
    </xf>
    <xf numFmtId="164" fontId="5" fillId="0" borderId="0" xfId="7" quotePrefix="1" applyNumberFormat="1" applyFont="1" applyAlignment="1">
      <alignment horizontal="right" vertical="center" wrapText="1" indent="4"/>
    </xf>
    <xf numFmtId="164" fontId="8" fillId="0" borderId="3" xfId="7" applyNumberFormat="1" applyFont="1" applyBorder="1" applyAlignment="1">
      <alignment horizontal="right" vertical="center" wrapText="1"/>
    </xf>
    <xf numFmtId="164" fontId="9" fillId="0" borderId="4" xfId="7" applyNumberFormat="1" applyFont="1" applyBorder="1" applyAlignment="1">
      <alignment horizontal="right" vertical="center" wrapText="1"/>
    </xf>
    <xf numFmtId="0" fontId="8" fillId="0" borderId="2" xfId="7" applyFont="1" applyBorder="1" applyAlignment="1">
      <alignment horizontal="left" wrapText="1"/>
    </xf>
    <xf numFmtId="164" fontId="8" fillId="0" borderId="2" xfId="7" applyNumberFormat="1" applyFont="1" applyBorder="1" applyAlignment="1">
      <alignment horizontal="right" wrapText="1"/>
    </xf>
    <xf numFmtId="164" fontId="8" fillId="0" borderId="2" xfId="7" applyNumberFormat="1" applyFont="1" applyBorder="1" applyAlignment="1">
      <alignment horizontal="left" wrapText="1"/>
    </xf>
    <xf numFmtId="0" fontId="8" fillId="0" borderId="2" xfId="7" quotePrefix="1" applyFont="1" applyBorder="1" applyAlignment="1">
      <alignment horizontal="right" wrapText="1"/>
    </xf>
    <xf numFmtId="164" fontId="8" fillId="0" borderId="3" xfId="7" quotePrefix="1" applyNumberFormat="1" applyFont="1" applyBorder="1" applyAlignment="1">
      <alignment horizontal="left" vertical="center" wrapText="1"/>
    </xf>
    <xf numFmtId="164" fontId="8" fillId="0" borderId="3" xfId="7" quotePrefix="1" applyNumberFormat="1" applyFont="1" applyBorder="1" applyAlignment="1">
      <alignment horizontal="right" vertical="center" wrapText="1"/>
    </xf>
    <xf numFmtId="164" fontId="5" fillId="0" borderId="0" xfId="7" quotePrefix="1" applyNumberFormat="1" applyFont="1" applyAlignment="1">
      <alignment horizontal="right" vertical="center" wrapText="1"/>
    </xf>
    <xf numFmtId="164" fontId="5" fillId="0" borderId="0" xfId="7" applyNumberFormat="1" applyFont="1" applyAlignment="1">
      <alignment horizontal="right" wrapText="1"/>
    </xf>
    <xf numFmtId="0" fontId="7" fillId="0" borderId="0" xfId="7" applyFont="1" applyAlignment="1">
      <alignment horizontal="left" vertical="center" wrapText="1"/>
    </xf>
    <xf numFmtId="0" fontId="5" fillId="0" borderId="13" xfId="7" applyFont="1" applyBorder="1" applyAlignment="1">
      <alignment horizontal="right" vertical="center" wrapText="1"/>
    </xf>
    <xf numFmtId="164" fontId="8" fillId="0" borderId="2" xfId="7" quotePrefix="1" applyNumberFormat="1" applyFont="1" applyBorder="1" applyAlignment="1">
      <alignment horizontal="right" vertical="center" wrapText="1"/>
    </xf>
    <xf numFmtId="168" fontId="17" fillId="0" borderId="3" xfId="7" applyNumberFormat="1" applyFont="1" applyBorder="1" applyAlignment="1">
      <alignment horizontal="left" vertical="center" wrapText="1"/>
    </xf>
    <xf numFmtId="168" fontId="17" fillId="0" borderId="4" xfId="7" applyNumberFormat="1" applyFont="1" applyBorder="1" applyAlignment="1">
      <alignment horizontal="right" vertical="center" wrapText="1"/>
    </xf>
    <xf numFmtId="168" fontId="17" fillId="0" borderId="4" xfId="7" applyNumberFormat="1" applyFont="1" applyBorder="1" applyAlignment="1">
      <alignment horizontal="left" vertical="center" wrapText="1"/>
    </xf>
    <xf numFmtId="171" fontId="17" fillId="0" borderId="3" xfId="3" applyNumberFormat="1" applyFont="1" applyBorder="1" applyAlignment="1">
      <alignment horizontal="right" vertical="center" wrapText="1"/>
    </xf>
    <xf numFmtId="171" fontId="17" fillId="0" borderId="4" xfId="3" applyNumberFormat="1" applyFont="1" applyBorder="1" applyAlignment="1">
      <alignment horizontal="right" vertical="center" wrapText="1"/>
    </xf>
    <xf numFmtId="0" fontId="5" fillId="0" borderId="15" xfId="7" applyFont="1" applyBorder="1" applyAlignment="1">
      <alignment horizontal="center" vertical="center" wrapText="1"/>
    </xf>
    <xf numFmtId="3" fontId="8" fillId="0" borderId="3" xfId="7" applyNumberFormat="1" applyFont="1" applyBorder="1" applyAlignment="1">
      <alignment vertical="center" wrapText="1"/>
    </xf>
    <xf numFmtId="0" fontId="6" fillId="0" borderId="0" xfId="7" applyFont="1" applyAlignment="1">
      <alignment horizontal="left" vertical="center"/>
    </xf>
    <xf numFmtId="0" fontId="5" fillId="0" borderId="15" xfId="7" applyFont="1" applyBorder="1" applyAlignment="1">
      <alignment horizontal="center" vertical="center" wrapText="1"/>
    </xf>
    <xf numFmtId="168" fontId="8" fillId="0" borderId="3" xfId="7" applyNumberFormat="1" applyFont="1" applyBorder="1" applyAlignment="1">
      <alignment vertical="center" wrapText="1"/>
    </xf>
    <xf numFmtId="168" fontId="9" fillId="0" borderId="4" xfId="7" applyNumberFormat="1" applyFont="1" applyBorder="1" applyAlignment="1">
      <alignment vertical="center" wrapText="1"/>
    </xf>
    <xf numFmtId="0" fontId="5" fillId="0" borderId="0" xfId="7" applyFont="1" applyAlignment="1">
      <alignment horizontal="center" vertical="center" wrapText="1"/>
    </xf>
    <xf numFmtId="0" fontId="5" fillId="0" borderId="13" xfId="7" applyFont="1" applyBorder="1" applyAlignment="1">
      <alignment wrapText="1"/>
    </xf>
    <xf numFmtId="3" fontId="8" fillId="0" borderId="2" xfId="7" applyNumberFormat="1" applyFont="1" applyBorder="1" applyAlignment="1">
      <alignment horizontal="left" vertical="center" wrapText="1"/>
    </xf>
    <xf numFmtId="3" fontId="5" fillId="0" borderId="0" xfId="7" applyNumberFormat="1" applyFont="1" applyAlignment="1">
      <alignment horizontal="left" vertical="center" wrapText="1"/>
    </xf>
    <xf numFmtId="0" fontId="7" fillId="0" borderId="0" xfId="7" applyFont="1" applyAlignment="1">
      <alignment horizontal="left" wrapText="1"/>
    </xf>
    <xf numFmtId="3" fontId="5" fillId="0" borderId="0" xfId="7" applyNumberFormat="1" applyFont="1" applyAlignment="1">
      <alignment horizontal="right" vertical="center" wrapText="1"/>
    </xf>
    <xf numFmtId="0" fontId="5" fillId="0" borderId="13" xfId="7" applyFont="1" applyBorder="1" applyAlignment="1">
      <alignment horizontal="right" wrapText="1"/>
    </xf>
    <xf numFmtId="0" fontId="5" fillId="0" borderId="16" xfId="7" applyFont="1" applyBorder="1" applyAlignment="1">
      <alignment horizontal="right" vertical="center" wrapText="1"/>
    </xf>
    <xf numFmtId="0" fontId="5" fillId="0" borderId="15" xfId="7" applyFont="1" applyBorder="1" applyAlignment="1">
      <alignment horizontal="center" wrapText="1"/>
    </xf>
    <xf numFmtId="0" fontId="5" fillId="0" borderId="16" xfId="7" applyFont="1" applyBorder="1" applyAlignment="1">
      <alignment horizontal="right" vertical="center" wrapText="1"/>
    </xf>
    <xf numFmtId="0" fontId="4" fillId="0" borderId="1" xfId="7" applyFont="1" applyBorder="1" applyAlignment="1">
      <alignment wrapText="1"/>
    </xf>
    <xf numFmtId="0" fontId="5" fillId="0" borderId="1" xfId="7" applyFont="1" applyBorder="1" applyAlignment="1">
      <alignment horizontal="left" wrapText="1"/>
    </xf>
    <xf numFmtId="0" fontId="5" fillId="0" borderId="15" xfId="7" applyFont="1" applyBorder="1" applyAlignment="1">
      <alignment horizontal="left" vertical="center" wrapText="1"/>
    </xf>
    <xf numFmtId="168" fontId="9" fillId="0" borderId="3" xfId="7" applyNumberFormat="1" applyFont="1" applyBorder="1" applyAlignment="1">
      <alignment horizontal="right" vertical="center" wrapText="1"/>
    </xf>
    <xf numFmtId="0" fontId="9" fillId="0" borderId="17" xfId="7" applyFont="1" applyBorder="1" applyAlignment="1">
      <alignment horizontal="left" vertical="center" wrapText="1" indent="1"/>
    </xf>
    <xf numFmtId="3" fontId="5" fillId="0" borderId="18" xfId="7" applyNumberFormat="1" applyFont="1" applyBorder="1" applyAlignment="1">
      <alignment horizontal="right" vertical="center" wrapText="1"/>
    </xf>
    <xf numFmtId="168" fontId="8" fillId="0" borderId="2" xfId="7" applyNumberFormat="1" applyFont="1" applyBorder="1" applyAlignment="1">
      <alignment horizontal="right" vertical="center" wrapText="1"/>
    </xf>
    <xf numFmtId="164" fontId="8" fillId="0" borderId="3" xfId="7" applyNumberFormat="1" applyFont="1" applyBorder="1" applyAlignment="1">
      <alignment horizontal="left" vertical="center" wrapText="1"/>
    </xf>
    <xf numFmtId="168" fontId="8" fillId="0" borderId="3" xfId="7" applyNumberFormat="1" applyFont="1" applyBorder="1" applyAlignment="1">
      <alignment horizontal="right" vertical="center" wrapText="1"/>
    </xf>
    <xf numFmtId="164" fontId="9" fillId="0" borderId="3" xfId="7" applyNumberFormat="1" applyFont="1" applyBorder="1" applyAlignment="1">
      <alignment horizontal="left" vertical="center" wrapText="1"/>
    </xf>
    <xf numFmtId="168" fontId="9" fillId="0" borderId="17" xfId="7" applyNumberFormat="1" applyFont="1" applyBorder="1" applyAlignment="1">
      <alignment horizontal="right" vertical="center" wrapText="1"/>
    </xf>
    <xf numFmtId="164" fontId="9" fillId="0" borderId="17" xfId="7" applyNumberFormat="1" applyFont="1" applyBorder="1" applyAlignment="1">
      <alignment horizontal="left" vertical="center" wrapText="1"/>
    </xf>
    <xf numFmtId="168" fontId="9" fillId="0" borderId="17" xfId="7" applyNumberFormat="1" applyFont="1" applyBorder="1" applyAlignment="1">
      <alignment horizontal="right" vertical="center" wrapText="1"/>
    </xf>
    <xf numFmtId="168" fontId="5" fillId="0" borderId="18" xfId="7" applyNumberFormat="1" applyFont="1" applyBorder="1" applyAlignment="1">
      <alignment horizontal="right" vertical="center" wrapText="1"/>
    </xf>
    <xf numFmtId="168" fontId="9" fillId="0" borderId="17" xfId="7" applyNumberFormat="1" applyFont="1" applyBorder="1" applyAlignment="1">
      <alignment horizontal="left" vertical="center" wrapText="1"/>
    </xf>
    <xf numFmtId="0" fontId="12" fillId="0" borderId="0" xfId="7" applyFont="1" applyAlignment="1">
      <alignment vertical="center" wrapText="1"/>
    </xf>
    <xf numFmtId="0" fontId="5" fillId="0" borderId="9" xfId="7" applyFont="1" applyBorder="1" applyAlignment="1">
      <alignment horizontal="left" wrapText="1"/>
    </xf>
    <xf numFmtId="0" fontId="17" fillId="0" borderId="3" xfId="7" applyFont="1" applyBorder="1" applyAlignment="1">
      <alignment horizontal="left" vertical="center"/>
    </xf>
    <xf numFmtId="3" fontId="17" fillId="0" borderId="3" xfId="7" applyNumberFormat="1" applyFont="1" applyBorder="1" applyAlignment="1">
      <alignment horizontal="right" vertical="center" wrapText="1"/>
    </xf>
    <xf numFmtId="168" fontId="17" fillId="0" borderId="3" xfId="7" applyNumberFormat="1" applyFont="1" applyBorder="1" applyAlignment="1">
      <alignment horizontal="right" vertical="center" wrapText="1"/>
    </xf>
    <xf numFmtId="0" fontId="17" fillId="0" borderId="17" xfId="7" applyFont="1" applyBorder="1" applyAlignment="1">
      <alignment horizontal="left" vertical="center" wrapText="1" indent="1"/>
    </xf>
    <xf numFmtId="164" fontId="17" fillId="0" borderId="3" xfId="7" applyNumberFormat="1" applyFont="1" applyBorder="1" applyAlignment="1">
      <alignment horizontal="left" vertical="center" wrapText="1"/>
    </xf>
    <xf numFmtId="168" fontId="17" fillId="0" borderId="17" xfId="7" applyNumberFormat="1" applyFont="1" applyBorder="1" applyAlignment="1">
      <alignment horizontal="right" vertical="center" wrapText="1"/>
    </xf>
    <xf numFmtId="164" fontId="17" fillId="0" borderId="17" xfId="7" applyNumberFormat="1" applyFont="1" applyBorder="1" applyAlignment="1">
      <alignment horizontal="left" vertical="center" wrapText="1"/>
    </xf>
    <xf numFmtId="168" fontId="17" fillId="0" borderId="17" xfId="7" applyNumberFormat="1" applyFont="1" applyBorder="1" applyAlignment="1">
      <alignment horizontal="right" vertical="center" wrapText="1"/>
    </xf>
    <xf numFmtId="3" fontId="17" fillId="0" borderId="17" xfId="7" applyNumberFormat="1" applyFont="1" applyBorder="1" applyAlignment="1">
      <alignment horizontal="right" vertical="center" wrapText="1"/>
    </xf>
    <xf numFmtId="0" fontId="5" fillId="0" borderId="19" xfId="7" applyFont="1" applyBorder="1" applyAlignment="1">
      <alignment horizontal="center" vertical="center" wrapText="1"/>
    </xf>
    <xf numFmtId="0" fontId="6" fillId="0" borderId="0" xfId="7" applyFont="1" applyAlignment="1">
      <alignment vertical="center" wrapText="1"/>
    </xf>
    <xf numFmtId="0" fontId="25" fillId="0" borderId="0" xfId="7" applyFont="1" applyAlignment="1">
      <alignment vertical="top" wrapText="1"/>
    </xf>
    <xf numFmtId="0" fontId="5" fillId="0" borderId="0" xfId="7" applyFont="1" applyAlignment="1">
      <alignment horizontal="center" wrapText="1"/>
    </xf>
    <xf numFmtId="0" fontId="5" fillId="0" borderId="0" xfId="7" applyFont="1" applyAlignment="1">
      <alignment horizontal="right" wrapText="1"/>
    </xf>
    <xf numFmtId="3" fontId="8" fillId="0" borderId="3" xfId="7" applyNumberFormat="1" applyFont="1" applyBorder="1" applyAlignment="1">
      <alignment horizontal="left" vertical="center" wrapText="1"/>
    </xf>
    <xf numFmtId="0" fontId="1" fillId="0" borderId="0" xfId="7" applyAlignment="1">
      <alignment vertical="center"/>
    </xf>
    <xf numFmtId="0" fontId="5" fillId="0" borderId="0" xfId="7" applyFont="1" applyAlignment="1">
      <alignment horizontal="center" vertical="center" wrapText="1"/>
    </xf>
    <xf numFmtId="0" fontId="25" fillId="0" borderId="0" xfId="7" applyFont="1" applyAlignment="1">
      <alignment horizontal="left" vertical="top" wrapText="1"/>
    </xf>
    <xf numFmtId="0" fontId="6" fillId="0" borderId="0" xfId="7" applyFont="1" applyAlignment="1">
      <alignment wrapText="1"/>
    </xf>
    <xf numFmtId="0" fontId="5" fillId="0" borderId="0" xfId="7" applyFont="1" applyAlignment="1">
      <alignment horizontal="left" wrapText="1" indent="1"/>
    </xf>
    <xf numFmtId="0" fontId="21" fillId="0" borderId="0" xfId="7" applyFont="1" applyAlignment="1">
      <alignment horizontal="right" vertical="center" wrapText="1"/>
    </xf>
    <xf numFmtId="3" fontId="17" fillId="0" borderId="3" xfId="7" applyNumberFormat="1" applyFont="1" applyBorder="1" applyAlignment="1">
      <alignment horizontal="left" vertical="center" wrapText="1"/>
    </xf>
    <xf numFmtId="3" fontId="17" fillId="0" borderId="4" xfId="7" applyNumberFormat="1" applyFont="1" applyBorder="1" applyAlignment="1">
      <alignment horizontal="left" vertical="center" wrapText="1"/>
    </xf>
    <xf numFmtId="0" fontId="17" fillId="0" borderId="3" xfId="7" applyFont="1" applyBorder="1" applyAlignment="1">
      <alignment horizontal="right" vertical="center" wrapText="1" indent="1"/>
    </xf>
    <xf numFmtId="0" fontId="17" fillId="0" borderId="4" xfId="7" applyFont="1" applyBorder="1" applyAlignment="1">
      <alignment horizontal="right" vertical="center" wrapText="1" indent="1"/>
    </xf>
    <xf numFmtId="0" fontId="11" fillId="0" borderId="0" xfId="7" applyFont="1" applyAlignment="1">
      <alignment horizontal="left" wrapText="1"/>
    </xf>
    <xf numFmtId="0" fontId="8" fillId="0" borderId="0" xfId="7" applyFont="1" applyAlignment="1">
      <alignment vertical="center" wrapText="1"/>
    </xf>
    <xf numFmtId="0" fontId="5" fillId="0" borderId="9" xfId="7" applyFont="1" applyBorder="1" applyAlignment="1">
      <alignment wrapText="1"/>
    </xf>
    <xf numFmtId="0" fontId="5" fillId="0" borderId="18" xfId="7" applyFont="1" applyBorder="1" applyAlignment="1">
      <alignment vertical="center" wrapText="1"/>
    </xf>
    <xf numFmtId="0" fontId="5" fillId="0" borderId="18" xfId="7" applyFont="1" applyBorder="1" applyAlignment="1">
      <alignment horizontal="right" vertical="center" wrapText="1"/>
    </xf>
    <xf numFmtId="3" fontId="8" fillId="0" borderId="2" xfId="7" applyNumberFormat="1" applyFont="1" applyBorder="1" applyAlignment="1">
      <alignment vertical="center" wrapText="1"/>
    </xf>
    <xf numFmtId="3" fontId="5" fillId="0" borderId="5" xfId="7" applyNumberFormat="1" applyFont="1" applyBorder="1" applyAlignment="1">
      <alignment vertical="center" wrapText="1"/>
    </xf>
    <xf numFmtId="0" fontId="9" fillId="0" borderId="2" xfId="7" applyFont="1" applyBorder="1" applyAlignment="1">
      <alignment horizontal="left" vertical="center" wrapText="1"/>
    </xf>
    <xf numFmtId="3" fontId="5" fillId="0" borderId="5" xfId="7" applyNumberFormat="1" applyFont="1" applyBorder="1" applyAlignment="1">
      <alignment horizontal="right" vertical="top" wrapText="1"/>
    </xf>
    <xf numFmtId="3" fontId="5" fillId="0" borderId="0" xfId="7" applyNumberFormat="1" applyFont="1" applyAlignment="1">
      <alignment horizontal="right" vertical="top" wrapText="1"/>
    </xf>
    <xf numFmtId="3" fontId="8" fillId="0" borderId="0" xfId="7" applyNumberFormat="1" applyFont="1" applyAlignment="1">
      <alignment horizontal="right" vertical="center" wrapText="1"/>
    </xf>
    <xf numFmtId="0" fontId="5" fillId="0" borderId="18" xfId="7" applyFont="1" applyBorder="1" applyAlignment="1">
      <alignment horizontal="right" wrapText="1"/>
    </xf>
    <xf numFmtId="168" fontId="9" fillId="0" borderId="2" xfId="7" applyNumberFormat="1" applyFont="1" applyBorder="1" applyAlignment="1">
      <alignment horizontal="right" vertical="center" wrapText="1"/>
    </xf>
    <xf numFmtId="0" fontId="11" fillId="0" borderId="0" xfId="7" applyFont="1" applyAlignment="1">
      <alignment horizontal="left" wrapText="1"/>
    </xf>
    <xf numFmtId="168" fontId="5" fillId="0" borderId="0" xfId="7" applyNumberFormat="1" applyFont="1" applyAlignment="1">
      <alignment wrapText="1"/>
    </xf>
    <xf numFmtId="0" fontId="4" fillId="0" borderId="0" xfId="7" applyFont="1" applyAlignment="1">
      <alignment horizontal="left" wrapText="1"/>
    </xf>
    <xf numFmtId="0" fontId="4" fillId="0" borderId="0" xfId="7" applyFont="1" applyAlignment="1">
      <alignment vertical="center" wrapText="1"/>
    </xf>
    <xf numFmtId="3" fontId="17" fillId="0" borderId="4" xfId="7" applyNumberFormat="1" applyFont="1" applyBorder="1" applyAlignment="1">
      <alignment horizontal="right" vertical="center" wrapText="1"/>
    </xf>
    <xf numFmtId="0" fontId="17" fillId="0" borderId="2" xfId="7" applyFont="1" applyBorder="1" applyAlignment="1">
      <alignment horizontal="left" vertical="center" wrapText="1"/>
    </xf>
    <xf numFmtId="164" fontId="17" fillId="0" borderId="2" xfId="7" applyNumberFormat="1" applyFont="1" applyBorder="1" applyAlignment="1">
      <alignment horizontal="right" vertical="center" wrapText="1"/>
    </xf>
    <xf numFmtId="164" fontId="17" fillId="0" borderId="2" xfId="7" applyNumberFormat="1" applyFont="1" applyBorder="1" applyAlignment="1">
      <alignment horizontal="left" vertical="center" wrapText="1"/>
    </xf>
    <xf numFmtId="168" fontId="17" fillId="0" borderId="2" xfId="7" applyNumberFormat="1" applyFont="1" applyBorder="1" applyAlignment="1">
      <alignment horizontal="right" vertical="center" wrapText="1"/>
    </xf>
    <xf numFmtId="3" fontId="17" fillId="0" borderId="2" xfId="7" applyNumberFormat="1" applyFont="1" applyBorder="1" applyAlignment="1">
      <alignment vertical="center" wrapText="1"/>
    </xf>
    <xf numFmtId="3" fontId="17" fillId="0" borderId="3" xfId="7" applyNumberFormat="1" applyFont="1" applyBorder="1" applyAlignment="1">
      <alignment vertical="center" wrapText="1"/>
    </xf>
    <xf numFmtId="3" fontId="17" fillId="0" borderId="4" xfId="7" applyNumberFormat="1" applyFont="1" applyBorder="1" applyAlignment="1">
      <alignment vertical="center" wrapText="1"/>
    </xf>
    <xf numFmtId="3" fontId="17" fillId="0" borderId="2" xfId="7" applyNumberFormat="1" applyFont="1" applyBorder="1" applyAlignment="1">
      <alignment horizontal="right" vertical="center" wrapText="1"/>
    </xf>
    <xf numFmtId="168" fontId="9" fillId="0" borderId="2" xfId="7" applyNumberFormat="1" applyFont="1" applyBorder="1" applyAlignment="1">
      <alignment vertical="center" wrapText="1"/>
    </xf>
    <xf numFmtId="168" fontId="9" fillId="0" borderId="4" xfId="3" applyNumberFormat="1" applyFont="1" applyBorder="1" applyAlignment="1">
      <alignment horizontal="right" vertical="center" wrapText="1"/>
    </xf>
    <xf numFmtId="0" fontId="5" fillId="0" borderId="16" xfId="7" applyFont="1" applyBorder="1" applyAlignment="1">
      <alignment horizontal="right" wrapText="1"/>
    </xf>
    <xf numFmtId="168" fontId="9" fillId="0" borderId="2" xfId="7" applyNumberFormat="1" applyFont="1" applyBorder="1" applyAlignment="1">
      <alignment horizontal="left" vertical="center" wrapText="1"/>
    </xf>
    <xf numFmtId="168" fontId="5" fillId="0" borderId="0" xfId="3" applyNumberFormat="1" applyFont="1" applyAlignment="1">
      <alignment horizontal="right" vertical="center" wrapText="1"/>
    </xf>
    <xf numFmtId="3" fontId="17" fillId="0" borderId="0" xfId="7" applyNumberFormat="1" applyFont="1" applyAlignment="1">
      <alignment vertical="center" wrapText="1"/>
    </xf>
    <xf numFmtId="0" fontId="17" fillId="0" borderId="4" xfId="7" applyFont="1" applyBorder="1" applyAlignment="1">
      <alignment vertical="center" wrapText="1"/>
    </xf>
    <xf numFmtId="171" fontId="17" fillId="0" borderId="0" xfId="3" applyNumberFormat="1" applyFont="1" applyAlignment="1">
      <alignment horizontal="right" vertical="center" wrapText="1"/>
    </xf>
    <xf numFmtId="168" fontId="17" fillId="0" borderId="2" xfId="7" applyNumberFormat="1" applyFont="1" applyBorder="1" applyAlignment="1">
      <alignment vertical="center" wrapText="1"/>
    </xf>
    <xf numFmtId="168" fontId="17" fillId="0" borderId="0" xfId="7" applyNumberFormat="1" applyFont="1" applyAlignment="1">
      <alignment vertical="center" wrapText="1"/>
    </xf>
    <xf numFmtId="168" fontId="17" fillId="0" borderId="4" xfId="3" applyNumberFormat="1" applyFont="1" applyBorder="1" applyAlignment="1">
      <alignment horizontal="right" vertical="center" wrapText="1"/>
    </xf>
    <xf numFmtId="168" fontId="17" fillId="0" borderId="0" xfId="3" applyNumberFormat="1" applyFont="1" applyAlignment="1">
      <alignment horizontal="right" vertical="center" wrapText="1"/>
    </xf>
    <xf numFmtId="168" fontId="17" fillId="0" borderId="2" xfId="7" applyNumberFormat="1" applyFont="1" applyBorder="1" applyAlignment="1">
      <alignment horizontal="left" vertical="center" wrapText="1"/>
    </xf>
    <xf numFmtId="168" fontId="17" fillId="0" borderId="4" xfId="3" applyNumberFormat="1" applyFont="1" applyBorder="1" applyAlignment="1">
      <alignment vertical="center" wrapText="1"/>
    </xf>
    <xf numFmtId="3" fontId="17" fillId="0" borderId="2" xfId="7" applyNumberFormat="1" applyFont="1" applyBorder="1" applyAlignment="1">
      <alignment horizontal="right" vertical="center" wrapText="1"/>
    </xf>
    <xf numFmtId="171" fontId="17" fillId="0" borderId="4" xfId="3" applyNumberFormat="1" applyFont="1" applyBorder="1" applyAlignment="1">
      <alignment horizontal="right" vertical="center" wrapText="1"/>
    </xf>
    <xf numFmtId="171" fontId="17" fillId="0" borderId="4" xfId="3" applyNumberFormat="1" applyFont="1" applyBorder="1" applyAlignment="1">
      <alignment vertical="center" wrapText="1"/>
    </xf>
  </cellXfs>
  <cellStyles count="12">
    <cellStyle name="ANCLAS,REZONES Y SUS PARTES,DE FUNDICION,DE HIERRO O DE ACERO" xfId="4" xr:uid="{00000000-0005-0000-0000-000000000000}"/>
    <cellStyle name="ANCLAS,REZONES Y SUS PARTES,DE FUNDICION,DE HIERRO O DE ACERO 2" xfId="5" xr:uid="{00000000-0005-0000-0000-000001000000}"/>
    <cellStyle name="ANCLAS,REZONES Y SUS PARTES,DE FUNDICION,DE HIERRO O DE ACERO_Updated Fig &amp; Table" xfId="6" xr:uid="{00000000-0005-0000-0000-000002000000}"/>
    <cellStyle name="Comma 2" xfId="3" xr:uid="{00000000-0005-0000-0000-000003000000}"/>
    <cellStyle name="Normal" xfId="0" builtinId="0"/>
    <cellStyle name="Normal 2" xfId="7" xr:uid="{00000000-0005-0000-0000-000005000000}"/>
    <cellStyle name="Normal 2 2" xfId="8" xr:uid="{00000000-0005-0000-0000-000006000000}"/>
    <cellStyle name="Normal 3" xfId="2" xr:uid="{00000000-0005-0000-0000-000007000000}"/>
    <cellStyle name="Normal 4" xfId="9" xr:uid="{00000000-0005-0000-0000-000008000000}"/>
    <cellStyle name="Normal 5" xfId="1" xr:uid="{00000000-0005-0000-0000-000009000000}"/>
    <cellStyle name="Normal 6" xfId="11" xr:uid="{F3795A48-671F-4F4A-B80B-CC51AADF249B}"/>
    <cellStyle name="Percent 2" xfId="10" xr:uid="{00000000-0005-0000-0000-00000A000000}"/>
  </cellStyles>
  <dxfs count="0"/>
  <tableStyles count="0" defaultTableStyle="TableStyleMedium9"/>
  <colors>
    <mruColors>
      <color rgb="FF5F1C13"/>
      <color rgb="FF8F2B1D"/>
      <color rgb="FFE38073"/>
      <color rgb="FFECABA2"/>
      <color rgb="FFF6D5D0"/>
      <color rgb="FFBF3927"/>
      <color rgb="FF7D500D"/>
      <color rgb="FFBC7814"/>
      <color rgb="FFF2C480"/>
      <color rgb="FFF6D7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'Age-Sex Pyramids 60-80'!$K$5:$K$23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60-80'!$L$5:$L$23</c:f>
              <c:numCache>
                <c:formatCode>0.0</c:formatCode>
                <c:ptCount val="19"/>
                <c:pt idx="0">
                  <c:v>0.51791799999999999</c:v>
                </c:pt>
                <c:pt idx="1">
                  <c:v>0.871197</c:v>
                </c:pt>
                <c:pt idx="2">
                  <c:v>1.2539739999999999</c:v>
                </c:pt>
                <c:pt idx="3">
                  <c:v>1.1048549999999999</c:v>
                </c:pt>
                <c:pt idx="4">
                  <c:v>1.7537199999999999</c:v>
                </c:pt>
                <c:pt idx="5">
                  <c:v>2.2367629999999998</c:v>
                </c:pt>
                <c:pt idx="6">
                  <c:v>2.8707449999999999</c:v>
                </c:pt>
                <c:pt idx="7">
                  <c:v>3.1379730000000001</c:v>
                </c:pt>
                <c:pt idx="8">
                  <c:v>2.4665270000000001</c:v>
                </c:pt>
                <c:pt idx="9">
                  <c:v>3.359267</c:v>
                </c:pt>
                <c:pt idx="10">
                  <c:v>4.3211500000000003</c:v>
                </c:pt>
                <c:pt idx="11">
                  <c:v>5.3231900000000003</c:v>
                </c:pt>
                <c:pt idx="12">
                  <c:v>5.7307079999999999</c:v>
                </c:pt>
                <c:pt idx="13">
                  <c:v>5.6031219999999999</c:v>
                </c:pt>
                <c:pt idx="14">
                  <c:v>4.8222209999999999</c:v>
                </c:pt>
                <c:pt idx="15">
                  <c:v>3.1581489999999999</c:v>
                </c:pt>
                <c:pt idx="16">
                  <c:v>1.6413260000000001</c:v>
                </c:pt>
                <c:pt idx="17">
                  <c:v>0.7</c:v>
                </c:pt>
                <c:pt idx="18">
                  <c:v>0.23342199999999999</c:v>
                </c:pt>
              </c:numCache>
            </c:numRef>
          </c:val>
          <c:extLst>
            <c:ext xmlns:c16="http://schemas.microsoft.com/office/drawing/2014/chart" uri="{C3380CC4-5D6E-409C-BE32-E72D297353CC}">
              <c16:uniqueId val="{00000000-22AB-497D-A420-6792B37C24CC}"/>
            </c:ext>
          </c:extLst>
        </c:ser>
        <c:dLbls>
          <c:showLegendKey val="0"/>
          <c:showVal val="0"/>
          <c:showCatName val="0"/>
          <c:showSerName val="0"/>
          <c:showPercent val="0"/>
          <c:showBubbleSize val="0"/>
        </c:dLbls>
        <c:gapWidth val="0"/>
        <c:axId val="184968320"/>
        <c:axId val="184969856"/>
      </c:barChart>
      <c:barChart>
        <c:barDir val="bar"/>
        <c:grouping val="clustered"/>
        <c:varyColors val="0"/>
        <c:ser>
          <c:idx val="1"/>
          <c:order val="1"/>
          <c:spPr>
            <a:solidFill>
              <a:schemeClr val="accent1"/>
            </a:solidFill>
            <a:ln w="3175">
              <a:solidFill>
                <a:schemeClr val="bg1"/>
              </a:solidFill>
              <a:prstDash val="solid"/>
            </a:ln>
          </c:spPr>
          <c:invertIfNegative val="0"/>
          <c:cat>
            <c:strRef>
              <c:f>'Age-Sex Pyramids 60-80'!$K$5:$K$23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60-80'!$M$5:$M$23</c:f>
              <c:numCache>
                <c:formatCode>0.0</c:formatCode>
                <c:ptCount val="19"/>
                <c:pt idx="0">
                  <c:v>0.57219799999999998</c:v>
                </c:pt>
                <c:pt idx="1">
                  <c:v>0.87017900000000004</c:v>
                </c:pt>
                <c:pt idx="2">
                  <c:v>1.2697000000000001</c:v>
                </c:pt>
                <c:pt idx="3">
                  <c:v>1.0076529999999999</c:v>
                </c:pt>
                <c:pt idx="4">
                  <c:v>1.3966080000000001</c:v>
                </c:pt>
                <c:pt idx="5">
                  <c:v>1.7793950000000001</c:v>
                </c:pt>
                <c:pt idx="6">
                  <c:v>2.0734400000000002</c:v>
                </c:pt>
                <c:pt idx="7">
                  <c:v>2.702118</c:v>
                </c:pt>
                <c:pt idx="8">
                  <c:v>2.2194240000000001</c:v>
                </c:pt>
                <c:pt idx="9">
                  <c:v>3.2328220000000001</c:v>
                </c:pt>
                <c:pt idx="10">
                  <c:v>4.2972929999999998</c:v>
                </c:pt>
                <c:pt idx="11">
                  <c:v>5.5375360000000002</c:v>
                </c:pt>
                <c:pt idx="12">
                  <c:v>5.6189920000000004</c:v>
                </c:pt>
                <c:pt idx="13">
                  <c:v>5.8567309999999999</c:v>
                </c:pt>
                <c:pt idx="14">
                  <c:v>5.1669179999999999</c:v>
                </c:pt>
                <c:pt idx="15">
                  <c:v>3.1196359999999999</c:v>
                </c:pt>
                <c:pt idx="16">
                  <c:v>1.4355629999999999</c:v>
                </c:pt>
                <c:pt idx="17">
                  <c:v>0.5</c:v>
                </c:pt>
                <c:pt idx="18">
                  <c:v>0.16888400000000001</c:v>
                </c:pt>
              </c:numCache>
            </c:numRef>
          </c:val>
          <c:extLst>
            <c:ext xmlns:c16="http://schemas.microsoft.com/office/drawing/2014/chart" uri="{C3380CC4-5D6E-409C-BE32-E72D297353CC}">
              <c16:uniqueId val="{00000001-22AB-497D-A420-6792B37C24CC}"/>
            </c:ext>
          </c:extLst>
        </c:ser>
        <c:dLbls>
          <c:showLegendKey val="0"/>
          <c:showVal val="0"/>
          <c:showCatName val="0"/>
          <c:showSerName val="0"/>
          <c:showPercent val="0"/>
          <c:showBubbleSize val="0"/>
        </c:dLbls>
        <c:gapWidth val="0"/>
        <c:axId val="184976128"/>
        <c:axId val="184977664"/>
      </c:barChart>
      <c:catAx>
        <c:axId val="184968320"/>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84969856"/>
        <c:crossesAt val="0"/>
        <c:auto val="1"/>
        <c:lblAlgn val="ctr"/>
        <c:lblOffset val="100"/>
        <c:tickLblSkip val="1"/>
        <c:tickMarkSkip val="1"/>
        <c:noMultiLvlLbl val="0"/>
      </c:catAx>
      <c:valAx>
        <c:axId val="184969856"/>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060542930881924"/>
              <c:y val="0.9274019179342009"/>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84968320"/>
        <c:crosses val="autoZero"/>
        <c:crossBetween val="between"/>
        <c:majorUnit val="2"/>
        <c:minorUnit val="1"/>
      </c:valAx>
      <c:catAx>
        <c:axId val="184976128"/>
        <c:scaling>
          <c:orientation val="minMax"/>
        </c:scaling>
        <c:delete val="1"/>
        <c:axPos val="r"/>
        <c:numFmt formatCode="General" sourceLinked="1"/>
        <c:majorTickMark val="out"/>
        <c:minorTickMark val="none"/>
        <c:tickLblPos val="none"/>
        <c:crossAx val="184977664"/>
        <c:crossesAt val="0"/>
        <c:auto val="1"/>
        <c:lblAlgn val="ctr"/>
        <c:lblOffset val="100"/>
        <c:noMultiLvlLbl val="0"/>
      </c:catAx>
      <c:valAx>
        <c:axId val="184977664"/>
        <c:scaling>
          <c:orientation val="maxMin"/>
          <c:max val="10"/>
          <c:min val="-10"/>
        </c:scaling>
        <c:delete val="0"/>
        <c:axPos val="t"/>
        <c:numFmt formatCode="0.0" sourceLinked="1"/>
        <c:majorTickMark val="in"/>
        <c:minorTickMark val="in"/>
        <c:tickLblPos val="none"/>
        <c:spPr>
          <a:ln w="3175">
            <a:noFill/>
            <a:prstDash val="solid"/>
          </a:ln>
        </c:spPr>
        <c:crossAx val="184976128"/>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'Age-Sex Pyramids 90-2010'!$P$4</c:f>
              <c:strCache>
                <c:ptCount val="1"/>
                <c:pt idx="0">
                  <c:v>Female</c:v>
                </c:pt>
              </c:strCache>
            </c:strRef>
          </c:tx>
          <c:spPr>
            <a:solidFill>
              <a:schemeClr val="accent4"/>
            </a:solidFill>
            <a:ln w="3175">
              <a:solidFill>
                <a:schemeClr val="bg1"/>
              </a:solidFill>
              <a:prstDash val="solid"/>
            </a:ln>
          </c:spPr>
          <c:invertIfNegative val="0"/>
          <c:cat>
            <c:strRef>
              <c:f>'Age-Sex Pyramids 90-2010'!$O$27:$O$45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90-2010'!$P$27:$P$45</c:f>
              <c:numCache>
                <c:formatCode>0.0</c:formatCode>
                <c:ptCount val="19"/>
                <c:pt idx="0">
                  <c:v>3.6</c:v>
                </c:pt>
                <c:pt idx="1">
                  <c:v>3.9</c:v>
                </c:pt>
                <c:pt idx="2">
                  <c:v>3.8</c:v>
                </c:pt>
                <c:pt idx="3">
                  <c:v>3.6</c:v>
                </c:pt>
                <c:pt idx="4">
                  <c:v>3.2</c:v>
                </c:pt>
                <c:pt idx="5">
                  <c:v>3.2</c:v>
                </c:pt>
                <c:pt idx="6">
                  <c:v>3.4</c:v>
                </c:pt>
                <c:pt idx="7">
                  <c:v>4</c:v>
                </c:pt>
                <c:pt idx="8">
                  <c:v>4</c:v>
                </c:pt>
                <c:pt idx="9">
                  <c:v>3.6</c:v>
                </c:pt>
                <c:pt idx="10">
                  <c:v>3.1</c:v>
                </c:pt>
                <c:pt idx="11">
                  <c:v>2.4</c:v>
                </c:pt>
                <c:pt idx="12">
                  <c:v>2</c:v>
                </c:pt>
                <c:pt idx="13">
                  <c:v>1.8</c:v>
                </c:pt>
                <c:pt idx="14">
                  <c:v>1.8</c:v>
                </c:pt>
                <c:pt idx="15">
                  <c:v>1.6</c:v>
                </c:pt>
                <c:pt idx="16">
                  <c:v>1.2</c:v>
                </c:pt>
                <c:pt idx="17">
                  <c:v>0.7</c:v>
                </c:pt>
                <c:pt idx="18">
                  <c:v>0.4</c:v>
                </c:pt>
              </c:numCache>
            </c:numRef>
          </c:val>
          <c:extLst>
            <c:ext xmlns:c16="http://schemas.microsoft.com/office/drawing/2014/chart" uri="{C3380CC4-5D6E-409C-BE32-E72D297353CC}">
              <c16:uniqueId val="{00000000-9392-4B49-B13C-7B9E8FDE0F2A}"/>
            </c:ext>
          </c:extLst>
        </c:ser>
        <c:dLbls>
          <c:showLegendKey val="0"/>
          <c:showVal val="0"/>
          <c:showCatName val="0"/>
          <c:showSerName val="0"/>
          <c:showPercent val="0"/>
          <c:showBubbleSize val="0"/>
        </c:dLbls>
        <c:gapWidth val="0"/>
        <c:axId val="194977792"/>
        <c:axId val="194979328"/>
      </c:barChart>
      <c:barChart>
        <c:barDir val="bar"/>
        <c:grouping val="clustered"/>
        <c:varyColors val="0"/>
        <c:ser>
          <c:idx val="1"/>
          <c:order val="1"/>
          <c:tx>
            <c:strRef>
              <c:f>'Age-Sex Pyramids 90-2010'!$Q$4</c:f>
              <c:strCache>
                <c:ptCount val="1"/>
                <c:pt idx="0">
                  <c:v>Male</c:v>
                </c:pt>
              </c:strCache>
            </c:strRef>
          </c:tx>
          <c:spPr>
            <a:solidFill>
              <a:schemeClr val="accent1"/>
            </a:solidFill>
            <a:ln w="3175">
              <a:solidFill>
                <a:schemeClr val="bg1"/>
              </a:solidFill>
              <a:prstDash val="solid"/>
            </a:ln>
          </c:spPr>
          <c:invertIfNegative val="0"/>
          <c:cat>
            <c:strRef>
              <c:f>'Age-Sex Pyramids 90-2010'!$O$27:$O$45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90-2010'!$Q$27:$Q$45</c:f>
              <c:numCache>
                <c:formatCode>0.0</c:formatCode>
                <c:ptCount val="19"/>
                <c:pt idx="0">
                  <c:v>3.8</c:v>
                </c:pt>
                <c:pt idx="1">
                  <c:v>4.0999999999999996</c:v>
                </c:pt>
                <c:pt idx="2">
                  <c:v>4</c:v>
                </c:pt>
                <c:pt idx="3">
                  <c:v>3.7</c:v>
                </c:pt>
                <c:pt idx="4">
                  <c:v>3.3</c:v>
                </c:pt>
                <c:pt idx="5">
                  <c:v>3.1</c:v>
                </c:pt>
                <c:pt idx="6">
                  <c:v>3.3</c:v>
                </c:pt>
                <c:pt idx="7">
                  <c:v>3.9</c:v>
                </c:pt>
                <c:pt idx="8">
                  <c:v>3.9</c:v>
                </c:pt>
                <c:pt idx="9">
                  <c:v>3.5</c:v>
                </c:pt>
                <c:pt idx="10">
                  <c:v>3</c:v>
                </c:pt>
                <c:pt idx="11">
                  <c:v>2.2999999999999998</c:v>
                </c:pt>
                <c:pt idx="12">
                  <c:v>1.8</c:v>
                </c:pt>
                <c:pt idx="13">
                  <c:v>1.6</c:v>
                </c:pt>
                <c:pt idx="14">
                  <c:v>1.4</c:v>
                </c:pt>
                <c:pt idx="15">
                  <c:v>1.1000000000000001</c:v>
                </c:pt>
                <c:pt idx="16">
                  <c:v>0.7</c:v>
                </c:pt>
                <c:pt idx="17">
                  <c:v>0.3</c:v>
                </c:pt>
                <c:pt idx="18">
                  <c:v>0.1</c:v>
                </c:pt>
              </c:numCache>
            </c:numRef>
          </c:val>
          <c:extLst>
            <c:ext xmlns:c16="http://schemas.microsoft.com/office/drawing/2014/chart" uri="{C3380CC4-5D6E-409C-BE32-E72D297353CC}">
              <c16:uniqueId val="{00000001-9392-4B49-B13C-7B9E8FDE0F2A}"/>
            </c:ext>
          </c:extLst>
        </c:ser>
        <c:dLbls>
          <c:showLegendKey val="0"/>
          <c:showVal val="0"/>
          <c:showCatName val="0"/>
          <c:showSerName val="0"/>
          <c:showPercent val="0"/>
          <c:showBubbleSize val="0"/>
        </c:dLbls>
        <c:gapWidth val="0"/>
        <c:axId val="194981248"/>
        <c:axId val="194987136"/>
      </c:barChart>
      <c:catAx>
        <c:axId val="194977792"/>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94979328"/>
        <c:crossesAt val="0"/>
        <c:auto val="1"/>
        <c:lblAlgn val="ctr"/>
        <c:lblOffset val="100"/>
        <c:tickLblSkip val="1"/>
        <c:tickMarkSkip val="1"/>
        <c:noMultiLvlLbl val="0"/>
      </c:catAx>
      <c:valAx>
        <c:axId val="19497932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883692014458926"/>
              <c:y val="0.92367710674928549"/>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194977792"/>
        <c:crosses val="autoZero"/>
        <c:crossBetween val="between"/>
        <c:majorUnit val="2"/>
        <c:minorUnit val="1"/>
      </c:valAx>
      <c:catAx>
        <c:axId val="194981248"/>
        <c:scaling>
          <c:orientation val="minMax"/>
        </c:scaling>
        <c:delete val="1"/>
        <c:axPos val="r"/>
        <c:numFmt formatCode="General" sourceLinked="1"/>
        <c:majorTickMark val="out"/>
        <c:minorTickMark val="none"/>
        <c:tickLblPos val="none"/>
        <c:crossAx val="194987136"/>
        <c:crossesAt val="0"/>
        <c:auto val="1"/>
        <c:lblAlgn val="ctr"/>
        <c:lblOffset val="100"/>
        <c:noMultiLvlLbl val="0"/>
      </c:catAx>
      <c:valAx>
        <c:axId val="194987136"/>
        <c:scaling>
          <c:orientation val="maxMin"/>
          <c:max val="10"/>
          <c:min val="-10"/>
        </c:scaling>
        <c:delete val="0"/>
        <c:axPos val="t"/>
        <c:numFmt formatCode="0.0" sourceLinked="1"/>
        <c:majorTickMark val="in"/>
        <c:minorTickMark val="in"/>
        <c:tickLblPos val="none"/>
        <c:spPr>
          <a:ln w="3175">
            <a:noFill/>
            <a:prstDash val="solid"/>
          </a:ln>
        </c:spPr>
        <c:crossAx val="194981248"/>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'Age-Sex Pyramids 90-2010'!$L$79:$L$97</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90-2010'!$M$79:$M$97</c:f>
              <c:numCache>
                <c:formatCode>0.0</c:formatCode>
                <c:ptCount val="19"/>
                <c:pt idx="0">
                  <c:v>0.3</c:v>
                </c:pt>
                <c:pt idx="1">
                  <c:v>0.8</c:v>
                </c:pt>
                <c:pt idx="2">
                  <c:v>1.4</c:v>
                </c:pt>
                <c:pt idx="3">
                  <c:v>1.9</c:v>
                </c:pt>
                <c:pt idx="4">
                  <c:v>3.1</c:v>
                </c:pt>
                <c:pt idx="5">
                  <c:v>4.4000000000000004</c:v>
                </c:pt>
                <c:pt idx="6">
                  <c:v>5.3</c:v>
                </c:pt>
                <c:pt idx="7">
                  <c:v>5.7</c:v>
                </c:pt>
                <c:pt idx="8">
                  <c:v>5.3</c:v>
                </c:pt>
                <c:pt idx="9">
                  <c:v>4.9000000000000004</c:v>
                </c:pt>
                <c:pt idx="10">
                  <c:v>4.3</c:v>
                </c:pt>
                <c:pt idx="11">
                  <c:v>3.5</c:v>
                </c:pt>
                <c:pt idx="12">
                  <c:v>3</c:v>
                </c:pt>
                <c:pt idx="13">
                  <c:v>2.2000000000000002</c:v>
                </c:pt>
                <c:pt idx="14">
                  <c:v>1.8</c:v>
                </c:pt>
                <c:pt idx="15">
                  <c:v>1.3</c:v>
                </c:pt>
                <c:pt idx="16">
                  <c:v>1</c:v>
                </c:pt>
                <c:pt idx="17">
                  <c:v>0.6</c:v>
                </c:pt>
                <c:pt idx="18">
                  <c:v>0.3</c:v>
                </c:pt>
              </c:numCache>
            </c:numRef>
          </c:val>
          <c:extLst>
            <c:ext xmlns:c16="http://schemas.microsoft.com/office/drawing/2014/chart" uri="{C3380CC4-5D6E-409C-BE32-E72D297353CC}">
              <c16:uniqueId val="{00000000-BC4B-41CD-AC02-002BC1244F64}"/>
            </c:ext>
          </c:extLst>
        </c:ser>
        <c:dLbls>
          <c:showLegendKey val="0"/>
          <c:showVal val="0"/>
          <c:showCatName val="0"/>
          <c:showSerName val="0"/>
          <c:showPercent val="0"/>
          <c:showBubbleSize val="0"/>
        </c:dLbls>
        <c:gapWidth val="0"/>
        <c:axId val="195018752"/>
        <c:axId val="195020288"/>
      </c:barChart>
      <c:barChart>
        <c:barDir val="bar"/>
        <c:grouping val="clustered"/>
        <c:varyColors val="0"/>
        <c:ser>
          <c:idx val="1"/>
          <c:order val="1"/>
          <c:spPr>
            <a:solidFill>
              <a:schemeClr val="accent1"/>
            </a:solidFill>
            <a:ln w="3175">
              <a:solidFill>
                <a:schemeClr val="bg1"/>
              </a:solidFill>
              <a:prstDash val="solid"/>
            </a:ln>
          </c:spPr>
          <c:invertIfNegative val="0"/>
          <c:val>
            <c:numRef>
              <c:f>'Age-Sex Pyramids 90-2010'!$N$79:$N$97</c:f>
              <c:numCache>
                <c:formatCode>0.0</c:formatCode>
                <c:ptCount val="19"/>
                <c:pt idx="0">
                  <c:v>0.3</c:v>
                </c:pt>
                <c:pt idx="1">
                  <c:v>0.8</c:v>
                </c:pt>
                <c:pt idx="2">
                  <c:v>1.4</c:v>
                </c:pt>
                <c:pt idx="3">
                  <c:v>2.2000000000000002</c:v>
                </c:pt>
                <c:pt idx="4">
                  <c:v>3.7</c:v>
                </c:pt>
                <c:pt idx="5">
                  <c:v>4.7</c:v>
                </c:pt>
                <c:pt idx="6">
                  <c:v>5.3</c:v>
                </c:pt>
                <c:pt idx="7">
                  <c:v>5.6</c:v>
                </c:pt>
                <c:pt idx="8">
                  <c:v>5.3</c:v>
                </c:pt>
                <c:pt idx="9">
                  <c:v>4.9000000000000004</c:v>
                </c:pt>
                <c:pt idx="10">
                  <c:v>4.0999999999999996</c:v>
                </c:pt>
                <c:pt idx="11">
                  <c:v>3.2</c:v>
                </c:pt>
                <c:pt idx="12">
                  <c:v>2.6</c:v>
                </c:pt>
                <c:pt idx="13">
                  <c:v>1.7</c:v>
                </c:pt>
                <c:pt idx="14">
                  <c:v>1.4</c:v>
                </c:pt>
                <c:pt idx="15">
                  <c:v>0.9</c:v>
                </c:pt>
                <c:pt idx="16">
                  <c:v>0.6</c:v>
                </c:pt>
                <c:pt idx="17">
                  <c:v>0.3</c:v>
                </c:pt>
                <c:pt idx="18">
                  <c:v>0.1</c:v>
                </c:pt>
              </c:numCache>
            </c:numRef>
          </c:val>
          <c:extLst>
            <c:ext xmlns:c16="http://schemas.microsoft.com/office/drawing/2014/chart" uri="{C3380CC4-5D6E-409C-BE32-E72D297353CC}">
              <c16:uniqueId val="{00000001-BC4B-41CD-AC02-002BC1244F64}"/>
            </c:ext>
          </c:extLst>
        </c:ser>
        <c:dLbls>
          <c:showLegendKey val="0"/>
          <c:showVal val="0"/>
          <c:showCatName val="0"/>
          <c:showSerName val="0"/>
          <c:showPercent val="0"/>
          <c:showBubbleSize val="0"/>
        </c:dLbls>
        <c:gapWidth val="0"/>
        <c:axId val="195022208"/>
        <c:axId val="195024000"/>
      </c:barChart>
      <c:catAx>
        <c:axId val="195018752"/>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95020288"/>
        <c:crossesAt val="0"/>
        <c:auto val="1"/>
        <c:lblAlgn val="ctr"/>
        <c:lblOffset val="100"/>
        <c:tickLblSkip val="1"/>
        <c:tickMarkSkip val="1"/>
        <c:noMultiLvlLbl val="0"/>
      </c:catAx>
      <c:valAx>
        <c:axId val="19502028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077813252067305"/>
              <c:y val="0.92740175233164879"/>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95018752"/>
        <c:crosses val="autoZero"/>
        <c:crossBetween val="between"/>
        <c:majorUnit val="2"/>
        <c:minorUnit val="1"/>
      </c:valAx>
      <c:catAx>
        <c:axId val="195022208"/>
        <c:scaling>
          <c:orientation val="minMax"/>
        </c:scaling>
        <c:delete val="1"/>
        <c:axPos val="r"/>
        <c:numFmt formatCode="General" sourceLinked="1"/>
        <c:majorTickMark val="out"/>
        <c:minorTickMark val="none"/>
        <c:tickLblPos val="none"/>
        <c:crossAx val="195024000"/>
        <c:crossesAt val="0"/>
        <c:auto val="1"/>
        <c:lblAlgn val="ctr"/>
        <c:lblOffset val="100"/>
        <c:noMultiLvlLbl val="0"/>
      </c:catAx>
      <c:valAx>
        <c:axId val="195024000"/>
        <c:scaling>
          <c:orientation val="maxMin"/>
          <c:max val="10"/>
          <c:min val="-10"/>
        </c:scaling>
        <c:delete val="0"/>
        <c:axPos val="t"/>
        <c:numFmt formatCode="0.0" sourceLinked="1"/>
        <c:majorTickMark val="in"/>
        <c:minorTickMark val="in"/>
        <c:tickLblPos val="none"/>
        <c:spPr>
          <a:ln w="3175">
            <a:noFill/>
            <a:prstDash val="solid"/>
          </a:ln>
        </c:spPr>
        <c:crossAx val="195022208"/>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'Age-Sex Pyramids 90-2010'!$P$4</c:f>
              <c:strCache>
                <c:ptCount val="1"/>
                <c:pt idx="0">
                  <c:v>Female</c:v>
                </c:pt>
              </c:strCache>
            </c:strRef>
          </c:tx>
          <c:spPr>
            <a:solidFill>
              <a:schemeClr val="accent4"/>
            </a:solidFill>
            <a:ln w="3175">
              <a:solidFill>
                <a:schemeClr val="bg1"/>
              </a:solidFill>
              <a:prstDash val="solid"/>
            </a:ln>
          </c:spPr>
          <c:invertIfNegative val="0"/>
          <c:cat>
            <c:strRef>
              <c:f>'Age-Sex Pyramids 90-2010'!$P$79:$P$97</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90-2010'!$Q$79:$Q$97</c:f>
              <c:numCache>
                <c:formatCode>0.0</c:formatCode>
                <c:ptCount val="19"/>
                <c:pt idx="0">
                  <c:v>3.6</c:v>
                </c:pt>
                <c:pt idx="1">
                  <c:v>3.6</c:v>
                </c:pt>
                <c:pt idx="2">
                  <c:v>3.5</c:v>
                </c:pt>
                <c:pt idx="3">
                  <c:v>3.7</c:v>
                </c:pt>
                <c:pt idx="4">
                  <c:v>3.5</c:v>
                </c:pt>
                <c:pt idx="5">
                  <c:v>3.2</c:v>
                </c:pt>
                <c:pt idx="6">
                  <c:v>2.9</c:v>
                </c:pt>
                <c:pt idx="7">
                  <c:v>2.9</c:v>
                </c:pt>
                <c:pt idx="8">
                  <c:v>3.2</c:v>
                </c:pt>
                <c:pt idx="9">
                  <c:v>3.5</c:v>
                </c:pt>
                <c:pt idx="10">
                  <c:v>3.6</c:v>
                </c:pt>
                <c:pt idx="11">
                  <c:v>3.2</c:v>
                </c:pt>
                <c:pt idx="12">
                  <c:v>2.9</c:v>
                </c:pt>
                <c:pt idx="13">
                  <c:v>2.1</c:v>
                </c:pt>
                <c:pt idx="14">
                  <c:v>1.6</c:v>
                </c:pt>
                <c:pt idx="15">
                  <c:v>1.3</c:v>
                </c:pt>
                <c:pt idx="16">
                  <c:v>1.1000000000000001</c:v>
                </c:pt>
                <c:pt idx="17">
                  <c:v>0.8</c:v>
                </c:pt>
                <c:pt idx="18">
                  <c:v>0.5</c:v>
                </c:pt>
              </c:numCache>
            </c:numRef>
          </c:val>
          <c:extLst>
            <c:ext xmlns:c16="http://schemas.microsoft.com/office/drawing/2014/chart" uri="{C3380CC4-5D6E-409C-BE32-E72D297353CC}">
              <c16:uniqueId val="{00000000-4DA3-4BB4-8C6A-B08DAB546579}"/>
            </c:ext>
          </c:extLst>
        </c:ser>
        <c:dLbls>
          <c:showLegendKey val="0"/>
          <c:showVal val="0"/>
          <c:showCatName val="0"/>
          <c:showSerName val="0"/>
          <c:showPercent val="0"/>
          <c:showBubbleSize val="0"/>
        </c:dLbls>
        <c:gapWidth val="0"/>
        <c:axId val="195379200"/>
        <c:axId val="195380736"/>
      </c:barChart>
      <c:barChart>
        <c:barDir val="bar"/>
        <c:grouping val="clustered"/>
        <c:varyColors val="0"/>
        <c:ser>
          <c:idx val="1"/>
          <c:order val="1"/>
          <c:tx>
            <c:strRef>
              <c:f>'Age-Sex Pyramids 90-2010'!$Q$4</c:f>
              <c:strCache>
                <c:ptCount val="1"/>
                <c:pt idx="0">
                  <c:v>Male</c:v>
                </c:pt>
              </c:strCache>
            </c:strRef>
          </c:tx>
          <c:spPr>
            <a:solidFill>
              <a:schemeClr val="accent1"/>
            </a:solidFill>
            <a:ln w="3175">
              <a:solidFill>
                <a:schemeClr val="bg1"/>
              </a:solidFill>
              <a:prstDash val="solid"/>
            </a:ln>
          </c:spPr>
          <c:invertIfNegative val="0"/>
          <c:cat>
            <c:strRef>
              <c:f>'Age-Sex Pyramids 90-2010'!$P$79:$P$97</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90-2010'!$R$79:$R$97</c:f>
              <c:numCache>
                <c:formatCode>0.0</c:formatCode>
                <c:ptCount val="19"/>
                <c:pt idx="0">
                  <c:v>3.8</c:v>
                </c:pt>
                <c:pt idx="1">
                  <c:v>3.7</c:v>
                </c:pt>
                <c:pt idx="2">
                  <c:v>3.8</c:v>
                </c:pt>
                <c:pt idx="3">
                  <c:v>3.9</c:v>
                </c:pt>
                <c:pt idx="4">
                  <c:v>3.6</c:v>
                </c:pt>
                <c:pt idx="5">
                  <c:v>3.2</c:v>
                </c:pt>
                <c:pt idx="6">
                  <c:v>2.9</c:v>
                </c:pt>
                <c:pt idx="7">
                  <c:v>2.9</c:v>
                </c:pt>
                <c:pt idx="8">
                  <c:v>3.1</c:v>
                </c:pt>
                <c:pt idx="9">
                  <c:v>3.4</c:v>
                </c:pt>
                <c:pt idx="10">
                  <c:v>3.5</c:v>
                </c:pt>
                <c:pt idx="11">
                  <c:v>3.1</c:v>
                </c:pt>
                <c:pt idx="12">
                  <c:v>2.7</c:v>
                </c:pt>
                <c:pt idx="13">
                  <c:v>1.9</c:v>
                </c:pt>
                <c:pt idx="14">
                  <c:v>1.4</c:v>
                </c:pt>
                <c:pt idx="15">
                  <c:v>1</c:v>
                </c:pt>
                <c:pt idx="16">
                  <c:v>0.8</c:v>
                </c:pt>
                <c:pt idx="17">
                  <c:v>0.4</c:v>
                </c:pt>
                <c:pt idx="18">
                  <c:v>0.2</c:v>
                </c:pt>
              </c:numCache>
            </c:numRef>
          </c:val>
          <c:extLst>
            <c:ext xmlns:c16="http://schemas.microsoft.com/office/drawing/2014/chart" uri="{C3380CC4-5D6E-409C-BE32-E72D297353CC}">
              <c16:uniqueId val="{00000001-4DA3-4BB4-8C6A-B08DAB546579}"/>
            </c:ext>
          </c:extLst>
        </c:ser>
        <c:dLbls>
          <c:showLegendKey val="0"/>
          <c:showVal val="0"/>
          <c:showCatName val="0"/>
          <c:showSerName val="0"/>
          <c:showPercent val="0"/>
          <c:showBubbleSize val="0"/>
        </c:dLbls>
        <c:gapWidth val="0"/>
        <c:axId val="195382656"/>
        <c:axId val="195384448"/>
      </c:barChart>
      <c:catAx>
        <c:axId val="195379200"/>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95380736"/>
        <c:crossesAt val="0"/>
        <c:auto val="1"/>
        <c:lblAlgn val="ctr"/>
        <c:lblOffset val="100"/>
        <c:tickLblSkip val="1"/>
        <c:tickMarkSkip val="1"/>
        <c:noMultiLvlLbl val="0"/>
      </c:catAx>
      <c:valAx>
        <c:axId val="195380736"/>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884866175992283"/>
              <c:y val="0.923677385593486"/>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195379200"/>
        <c:crosses val="autoZero"/>
        <c:crossBetween val="between"/>
        <c:majorUnit val="2"/>
        <c:minorUnit val="1"/>
      </c:valAx>
      <c:catAx>
        <c:axId val="195382656"/>
        <c:scaling>
          <c:orientation val="minMax"/>
        </c:scaling>
        <c:delete val="1"/>
        <c:axPos val="r"/>
        <c:numFmt formatCode="General" sourceLinked="1"/>
        <c:majorTickMark val="out"/>
        <c:minorTickMark val="none"/>
        <c:tickLblPos val="none"/>
        <c:crossAx val="195384448"/>
        <c:crossesAt val="0"/>
        <c:auto val="1"/>
        <c:lblAlgn val="ctr"/>
        <c:lblOffset val="100"/>
        <c:noMultiLvlLbl val="0"/>
      </c:catAx>
      <c:valAx>
        <c:axId val="195384448"/>
        <c:scaling>
          <c:orientation val="maxMin"/>
          <c:max val="10"/>
          <c:min val="-10"/>
        </c:scaling>
        <c:delete val="0"/>
        <c:axPos val="t"/>
        <c:numFmt formatCode="0.0" sourceLinked="1"/>
        <c:majorTickMark val="in"/>
        <c:minorTickMark val="in"/>
        <c:tickLblPos val="none"/>
        <c:spPr>
          <a:ln w="3175">
            <a:noFill/>
            <a:prstDash val="solid"/>
          </a:ln>
        </c:spPr>
        <c:crossAx val="195382656"/>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'Age-Sex Pyramids'!$J$5:$J$23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Pyramids'!$K$5:$K$23</c:f>
              <c:numCache>
                <c:formatCode>0.0</c:formatCode>
                <c:ptCount val="19"/>
                <c:pt idx="0">
                  <c:v>0.31955543423860372</c:v>
                </c:pt>
                <c:pt idx="1">
                  <c:v>0.68312947036348148</c:v>
                </c:pt>
                <c:pt idx="2">
                  <c:v>0.95733924340908394</c:v>
                </c:pt>
                <c:pt idx="3">
                  <c:v>1.5777997901816467</c:v>
                </c:pt>
                <c:pt idx="4">
                  <c:v>2.4597714482162472</c:v>
                </c:pt>
                <c:pt idx="5">
                  <c:v>3.5138832521138781</c:v>
                </c:pt>
                <c:pt idx="6">
                  <c:v>4.5854568330171999</c:v>
                </c:pt>
                <c:pt idx="7">
                  <c:v>5.2498667243721497</c:v>
                </c:pt>
                <c:pt idx="8">
                  <c:v>5.3361412180554595</c:v>
                </c:pt>
                <c:pt idx="9">
                  <c:v>5.2864502195702281</c:v>
                </c:pt>
                <c:pt idx="10">
                  <c:v>4.7085024868510539</c:v>
                </c:pt>
                <c:pt idx="11">
                  <c:v>4.1675269838743523</c:v>
                </c:pt>
                <c:pt idx="12">
                  <c:v>3.6500542820875013</c:v>
                </c:pt>
                <c:pt idx="13">
                  <c:v>2.8909763586395201</c:v>
                </c:pt>
                <c:pt idx="14">
                  <c:v>2.2944229863472407</c:v>
                </c:pt>
                <c:pt idx="15">
                  <c:v>1.6692104948854376</c:v>
                </c:pt>
                <c:pt idx="16">
                  <c:v>1.1919651161237215</c:v>
                </c:pt>
                <c:pt idx="17">
                  <c:v>0.72549483338278908</c:v>
                </c:pt>
                <c:pt idx="18">
                  <c:v>0.50296441367593148</c:v>
                </c:pt>
              </c:numCache>
            </c:numRef>
          </c:val>
          <c:extLst>
            <c:ext xmlns:c16="http://schemas.microsoft.com/office/drawing/2014/chart" uri="{C3380CC4-5D6E-409C-BE32-E72D297353CC}">
              <c16:uniqueId val="{00000000-4E9B-4400-89A6-11FF2BD4A109}"/>
            </c:ext>
          </c:extLst>
        </c:ser>
        <c:dLbls>
          <c:showLegendKey val="0"/>
          <c:showVal val="0"/>
          <c:showCatName val="0"/>
          <c:showSerName val="0"/>
          <c:showPercent val="0"/>
          <c:showBubbleSize val="0"/>
        </c:dLbls>
        <c:gapWidth val="0"/>
        <c:axId val="225005952"/>
        <c:axId val="225007488"/>
      </c:barChart>
      <c:barChart>
        <c:barDir val="bar"/>
        <c:grouping val="clustered"/>
        <c:varyColors val="0"/>
        <c:ser>
          <c:idx val="1"/>
          <c:order val="1"/>
          <c:spPr>
            <a:solidFill>
              <a:schemeClr val="accent1"/>
            </a:solidFill>
            <a:ln w="3175">
              <a:solidFill>
                <a:schemeClr val="bg1"/>
              </a:solidFill>
              <a:prstDash val="solid"/>
            </a:ln>
          </c:spPr>
          <c:invertIfNegative val="0"/>
          <c:cat>
            <c:strRef>
              <c:f>'Age-Sex Pyramids'!$J$5:$J$23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Pyramids'!$L$5:$L$23</c:f>
              <c:numCache>
                <c:formatCode>0.0</c:formatCode>
                <c:ptCount val="19"/>
                <c:pt idx="0">
                  <c:v>0.32693915647552885</c:v>
                </c:pt>
                <c:pt idx="1">
                  <c:v>0.74659373589580591</c:v>
                </c:pt>
                <c:pt idx="2">
                  <c:v>0.98443001976156641</c:v>
                </c:pt>
                <c:pt idx="3">
                  <c:v>1.6485963934996257</c:v>
                </c:pt>
                <c:pt idx="4">
                  <c:v>2.5433382047282542</c:v>
                </c:pt>
                <c:pt idx="5">
                  <c:v>3.60095532184517</c:v>
                </c:pt>
                <c:pt idx="6">
                  <c:v>4.7716517433560233</c:v>
                </c:pt>
                <c:pt idx="7">
                  <c:v>5.1106751823064478</c:v>
                </c:pt>
                <c:pt idx="8">
                  <c:v>5.178346270523229</c:v>
                </c:pt>
                <c:pt idx="9">
                  <c:v>4.9843141143123528</c:v>
                </c:pt>
                <c:pt idx="10">
                  <c:v>4.4710035530784173</c:v>
                </c:pt>
                <c:pt idx="11">
                  <c:v>3.8129362902955188</c:v>
                </c:pt>
                <c:pt idx="12">
                  <c:v>3.2087579122560004</c:v>
                </c:pt>
                <c:pt idx="13">
                  <c:v>2.4340970954335712</c:v>
                </c:pt>
                <c:pt idx="14">
                  <c:v>1.7795396140831108</c:v>
                </c:pt>
                <c:pt idx="15">
                  <c:v>1.1943332690953223</c:v>
                </c:pt>
                <c:pt idx="16">
                  <c:v>0.79006498167071937</c:v>
                </c:pt>
                <c:pt idx="17">
                  <c:v>0.41348397705465306</c:v>
                </c:pt>
                <c:pt idx="18">
                  <c:v>0.22943157492315455</c:v>
                </c:pt>
              </c:numCache>
            </c:numRef>
          </c:val>
          <c:extLst>
            <c:ext xmlns:c16="http://schemas.microsoft.com/office/drawing/2014/chart" uri="{C3380CC4-5D6E-409C-BE32-E72D297353CC}">
              <c16:uniqueId val="{00000001-4E9B-4400-89A6-11FF2BD4A109}"/>
            </c:ext>
          </c:extLst>
        </c:ser>
        <c:dLbls>
          <c:showLegendKey val="0"/>
          <c:showVal val="0"/>
          <c:showCatName val="0"/>
          <c:showSerName val="0"/>
          <c:showPercent val="0"/>
          <c:showBubbleSize val="0"/>
        </c:dLbls>
        <c:gapWidth val="0"/>
        <c:axId val="225009664"/>
        <c:axId val="225011200"/>
      </c:barChart>
      <c:catAx>
        <c:axId val="225005952"/>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225007488"/>
        <c:crossesAt val="0"/>
        <c:auto val="1"/>
        <c:lblAlgn val="ctr"/>
        <c:lblOffset val="100"/>
        <c:tickLblSkip val="1"/>
        <c:tickMarkSkip val="1"/>
        <c:noMultiLvlLbl val="0"/>
      </c:catAx>
      <c:valAx>
        <c:axId val="22500748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597193438214882"/>
              <c:y val="0.92740192803355925"/>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225005952"/>
        <c:crosses val="autoZero"/>
        <c:crossBetween val="between"/>
        <c:majorUnit val="2"/>
        <c:minorUnit val="1"/>
      </c:valAx>
      <c:catAx>
        <c:axId val="225009664"/>
        <c:scaling>
          <c:orientation val="minMax"/>
        </c:scaling>
        <c:delete val="1"/>
        <c:axPos val="r"/>
        <c:numFmt formatCode="General" sourceLinked="1"/>
        <c:majorTickMark val="out"/>
        <c:minorTickMark val="none"/>
        <c:tickLblPos val="none"/>
        <c:crossAx val="225011200"/>
        <c:crossesAt val="0"/>
        <c:auto val="1"/>
        <c:lblAlgn val="ctr"/>
        <c:lblOffset val="100"/>
        <c:noMultiLvlLbl val="0"/>
      </c:catAx>
      <c:valAx>
        <c:axId val="225011200"/>
        <c:scaling>
          <c:orientation val="maxMin"/>
          <c:max val="10"/>
          <c:min val="-10"/>
        </c:scaling>
        <c:delete val="0"/>
        <c:axPos val="t"/>
        <c:numFmt formatCode="0.0" sourceLinked="1"/>
        <c:majorTickMark val="in"/>
        <c:minorTickMark val="in"/>
        <c:tickLblPos val="none"/>
        <c:spPr>
          <a:ln w="3175">
            <a:noFill/>
            <a:prstDash val="solid"/>
          </a:ln>
        </c:spPr>
        <c:crossAx val="225009664"/>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'Age-Sex Pyramids'!$O$4</c:f>
              <c:strCache>
                <c:ptCount val="1"/>
                <c:pt idx="0">
                  <c:v>Female</c:v>
                </c:pt>
              </c:strCache>
            </c:strRef>
          </c:tx>
          <c:spPr>
            <a:solidFill>
              <a:schemeClr val="accent4"/>
            </a:solidFill>
            <a:ln w="3175">
              <a:solidFill>
                <a:schemeClr val="bg1"/>
              </a:solidFill>
              <a:prstDash val="solid"/>
            </a:ln>
          </c:spPr>
          <c:invertIfNegative val="0"/>
          <c:cat>
            <c:strRef>
              <c:f>'Age-Sex Pyramids'!$N$5:$N$23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Pyramids'!$O$5:$O$23</c:f>
              <c:numCache>
                <c:formatCode>0.0</c:formatCode>
                <c:ptCount val="19"/>
                <c:pt idx="0">
                  <c:v>3.3392596893296664</c:v>
                </c:pt>
                <c:pt idx="1">
                  <c:v>3.3421321412365201</c:v>
                </c:pt>
                <c:pt idx="2">
                  <c:v>3.5198566045946409</c:v>
                </c:pt>
                <c:pt idx="3">
                  <c:v>3.4331171970257359</c:v>
                </c:pt>
                <c:pt idx="4">
                  <c:v>3.3721275219783382</c:v>
                </c:pt>
                <c:pt idx="5">
                  <c:v>3.4909936327776392</c:v>
                </c:pt>
                <c:pt idx="6">
                  <c:v>3.1339686109630982</c:v>
                </c:pt>
                <c:pt idx="7">
                  <c:v>3.0053516732211176</c:v>
                </c:pt>
                <c:pt idx="8">
                  <c:v>2.7234671888249782</c:v>
                </c:pt>
                <c:pt idx="9">
                  <c:v>2.882092963074613</c:v>
                </c:pt>
                <c:pt idx="10">
                  <c:v>3.0063183637666935</c:v>
                </c:pt>
                <c:pt idx="11">
                  <c:v>3.2670627777374084</c:v>
                </c:pt>
                <c:pt idx="12">
                  <c:v>3.2466057644777035</c:v>
                </c:pt>
                <c:pt idx="13">
                  <c:v>2.7427245143306864</c:v>
                </c:pt>
                <c:pt idx="14">
                  <c:v>2.21034890953075</c:v>
                </c:pt>
                <c:pt idx="15">
                  <c:v>1.5666735835204715</c:v>
                </c:pt>
                <c:pt idx="16">
                  <c:v>1.0744163445601245</c:v>
                </c:pt>
                <c:pt idx="17">
                  <c:v>0.71537756115851836</c:v>
                </c:pt>
                <c:pt idx="18">
                  <c:v>0.53673881392176159</c:v>
                </c:pt>
              </c:numCache>
            </c:numRef>
          </c:val>
          <c:extLst>
            <c:ext xmlns:c16="http://schemas.microsoft.com/office/drawing/2014/chart" uri="{C3380CC4-5D6E-409C-BE32-E72D297353CC}">
              <c16:uniqueId val="{00000000-6906-4A68-AE68-EF47BF778243}"/>
            </c:ext>
          </c:extLst>
        </c:ser>
        <c:dLbls>
          <c:showLegendKey val="0"/>
          <c:showVal val="0"/>
          <c:showCatName val="0"/>
          <c:showSerName val="0"/>
          <c:showPercent val="0"/>
          <c:showBubbleSize val="0"/>
        </c:dLbls>
        <c:gapWidth val="0"/>
        <c:axId val="228196736"/>
        <c:axId val="228198272"/>
      </c:barChart>
      <c:barChart>
        <c:barDir val="bar"/>
        <c:grouping val="clustered"/>
        <c:varyColors val="0"/>
        <c:ser>
          <c:idx val="1"/>
          <c:order val="1"/>
          <c:tx>
            <c:strRef>
              <c:f>'Age-Sex Pyramids'!$P$4</c:f>
              <c:strCache>
                <c:ptCount val="1"/>
                <c:pt idx="0">
                  <c:v>Male</c:v>
                </c:pt>
              </c:strCache>
            </c:strRef>
          </c:tx>
          <c:spPr>
            <a:solidFill>
              <a:schemeClr val="accent1"/>
            </a:solidFill>
            <a:ln w="3175">
              <a:solidFill>
                <a:schemeClr val="bg1"/>
              </a:solidFill>
              <a:prstDash val="solid"/>
            </a:ln>
          </c:spPr>
          <c:invertIfNegative val="0"/>
          <c:cat>
            <c:strRef>
              <c:f>'Age-Sex Pyramids'!$N$5:$N$23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Pyramids'!$P$5:$P$23</c:f>
              <c:numCache>
                <c:formatCode>0.0</c:formatCode>
                <c:ptCount val="19"/>
                <c:pt idx="0">
                  <c:v>3.4878074490673505</c:v>
                </c:pt>
                <c:pt idx="1">
                  <c:v>3.4610704882524135</c:v>
                </c:pt>
                <c:pt idx="2">
                  <c:v>3.7490674313290389</c:v>
                </c:pt>
                <c:pt idx="3">
                  <c:v>3.6062638672068594</c:v>
                </c:pt>
                <c:pt idx="4">
                  <c:v>3.5464614864449255</c:v>
                </c:pt>
                <c:pt idx="5">
                  <c:v>3.6178737144294928</c:v>
                </c:pt>
                <c:pt idx="6">
                  <c:v>3.1789615050262761</c:v>
                </c:pt>
                <c:pt idx="7">
                  <c:v>3.019607703025101</c:v>
                </c:pt>
                <c:pt idx="8">
                  <c:v>2.7043766439958139</c:v>
                </c:pt>
                <c:pt idx="9">
                  <c:v>2.8357477645449332</c:v>
                </c:pt>
                <c:pt idx="10">
                  <c:v>2.9208416735917533</c:v>
                </c:pt>
                <c:pt idx="11">
                  <c:v>3.104774910585816</c:v>
                </c:pt>
                <c:pt idx="12">
                  <c:v>3.0016598359946816</c:v>
                </c:pt>
                <c:pt idx="13">
                  <c:v>2.4681932518647383</c:v>
                </c:pt>
                <c:pt idx="14">
                  <c:v>1.9200988338748213</c:v>
                </c:pt>
                <c:pt idx="15">
                  <c:v>1.2928126306526093</c:v>
                </c:pt>
                <c:pt idx="16">
                  <c:v>0.78717150797390278</c:v>
                </c:pt>
                <c:pt idx="17">
                  <c:v>0.45186869550673769</c:v>
                </c:pt>
                <c:pt idx="18">
                  <c:v>0.23670675060227034</c:v>
                </c:pt>
              </c:numCache>
            </c:numRef>
          </c:val>
          <c:extLst>
            <c:ext xmlns:c16="http://schemas.microsoft.com/office/drawing/2014/chart" uri="{C3380CC4-5D6E-409C-BE32-E72D297353CC}">
              <c16:uniqueId val="{00000001-6906-4A68-AE68-EF47BF778243}"/>
            </c:ext>
          </c:extLst>
        </c:ser>
        <c:dLbls>
          <c:showLegendKey val="0"/>
          <c:showVal val="0"/>
          <c:showCatName val="0"/>
          <c:showSerName val="0"/>
          <c:showPercent val="0"/>
          <c:showBubbleSize val="0"/>
        </c:dLbls>
        <c:gapWidth val="0"/>
        <c:axId val="228200448"/>
        <c:axId val="228201984"/>
      </c:barChart>
      <c:catAx>
        <c:axId val="228196736"/>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228198272"/>
        <c:crossesAt val="0"/>
        <c:auto val="1"/>
        <c:lblAlgn val="ctr"/>
        <c:lblOffset val="100"/>
        <c:tickLblSkip val="1"/>
        <c:tickMarkSkip val="1"/>
        <c:noMultiLvlLbl val="0"/>
      </c:catAx>
      <c:valAx>
        <c:axId val="228198272"/>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889323289269772"/>
              <c:y val="0.92367717777651059"/>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228196736"/>
        <c:crosses val="autoZero"/>
        <c:crossBetween val="between"/>
        <c:majorUnit val="2"/>
        <c:minorUnit val="1"/>
      </c:valAx>
      <c:catAx>
        <c:axId val="228200448"/>
        <c:scaling>
          <c:orientation val="minMax"/>
        </c:scaling>
        <c:delete val="1"/>
        <c:axPos val="r"/>
        <c:numFmt formatCode="General" sourceLinked="1"/>
        <c:majorTickMark val="out"/>
        <c:minorTickMark val="none"/>
        <c:tickLblPos val="none"/>
        <c:crossAx val="228201984"/>
        <c:crossesAt val="0"/>
        <c:auto val="1"/>
        <c:lblAlgn val="ctr"/>
        <c:lblOffset val="100"/>
        <c:noMultiLvlLbl val="0"/>
      </c:catAx>
      <c:valAx>
        <c:axId val="228201984"/>
        <c:scaling>
          <c:orientation val="maxMin"/>
          <c:max val="10"/>
          <c:min val="-10"/>
        </c:scaling>
        <c:delete val="0"/>
        <c:axPos val="t"/>
        <c:numFmt formatCode="0.0" sourceLinked="1"/>
        <c:majorTickMark val="in"/>
        <c:minorTickMark val="in"/>
        <c:tickLblPos val="none"/>
        <c:spPr>
          <a:ln w="3175">
            <a:noFill/>
            <a:prstDash val="solid"/>
          </a:ln>
        </c:spPr>
        <c:crossAx val="228200448"/>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'Age-Sex Pyramids 60-80'!$P$4</c:f>
              <c:strCache>
                <c:ptCount val="1"/>
                <c:pt idx="0">
                  <c:v>Female</c:v>
                </c:pt>
              </c:strCache>
            </c:strRef>
          </c:tx>
          <c:spPr>
            <a:solidFill>
              <a:schemeClr val="accent4"/>
            </a:solidFill>
            <a:ln w="3175">
              <a:solidFill>
                <a:schemeClr val="bg1"/>
              </a:solidFill>
              <a:prstDash val="solid"/>
            </a:ln>
          </c:spPr>
          <c:invertIfNegative val="0"/>
          <c:cat>
            <c:strRef>
              <c:f>'Age-Sex Pyramids 60-80'!$O$5:$O$23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60-80'!$P$5:$P$23</c:f>
              <c:numCache>
                <c:formatCode>0.0</c:formatCode>
                <c:ptCount val="19"/>
                <c:pt idx="0">
                  <c:v>5.9541250000000003</c:v>
                </c:pt>
                <c:pt idx="1">
                  <c:v>5.4053110000000002</c:v>
                </c:pt>
                <c:pt idx="2">
                  <c:v>4.8291009999999996</c:v>
                </c:pt>
                <c:pt idx="3">
                  <c:v>3.8389859999999998</c:v>
                </c:pt>
                <c:pt idx="4">
                  <c:v>3.1507710000000002</c:v>
                </c:pt>
                <c:pt idx="5">
                  <c:v>3.1434549999999999</c:v>
                </c:pt>
                <c:pt idx="6">
                  <c:v>3.4271069999999999</c:v>
                </c:pt>
                <c:pt idx="7">
                  <c:v>3.6126320000000001</c:v>
                </c:pt>
                <c:pt idx="8">
                  <c:v>3.3618100000000002</c:v>
                </c:pt>
                <c:pt idx="9">
                  <c:v>3.0602040000000001</c:v>
                </c:pt>
                <c:pt idx="10">
                  <c:v>2.6585960000000002</c:v>
                </c:pt>
                <c:pt idx="11">
                  <c:v>2.2910170000000001</c:v>
                </c:pt>
                <c:pt idx="12">
                  <c:v>1.8674550000000001</c:v>
                </c:pt>
                <c:pt idx="13">
                  <c:v>1.6062350000000001</c:v>
                </c:pt>
                <c:pt idx="14">
                  <c:v>1.2072670000000001</c:v>
                </c:pt>
                <c:pt idx="15">
                  <c:v>0.78671999999999997</c:v>
                </c:pt>
                <c:pt idx="16">
                  <c:v>0.41114499999999998</c:v>
                </c:pt>
                <c:pt idx="17">
                  <c:v>0.2</c:v>
                </c:pt>
                <c:pt idx="18">
                  <c:v>6.6693000000000002E-2</c:v>
                </c:pt>
              </c:numCache>
            </c:numRef>
          </c:val>
          <c:extLst>
            <c:ext xmlns:c16="http://schemas.microsoft.com/office/drawing/2014/chart" uri="{C3380CC4-5D6E-409C-BE32-E72D297353CC}">
              <c16:uniqueId val="{00000000-D8AF-42C9-98AC-94250ABEFF9B}"/>
            </c:ext>
          </c:extLst>
        </c:ser>
        <c:dLbls>
          <c:showLegendKey val="0"/>
          <c:showVal val="0"/>
          <c:showCatName val="0"/>
          <c:showSerName val="0"/>
          <c:showPercent val="0"/>
          <c:showBubbleSize val="0"/>
        </c:dLbls>
        <c:gapWidth val="0"/>
        <c:axId val="184996992"/>
        <c:axId val="184998528"/>
      </c:barChart>
      <c:barChart>
        <c:barDir val="bar"/>
        <c:grouping val="clustered"/>
        <c:varyColors val="0"/>
        <c:ser>
          <c:idx val="1"/>
          <c:order val="1"/>
          <c:tx>
            <c:strRef>
              <c:f>'Age-Sex Pyramids 60-80'!$Q$4</c:f>
              <c:strCache>
                <c:ptCount val="1"/>
                <c:pt idx="0">
                  <c:v>Male</c:v>
                </c:pt>
              </c:strCache>
            </c:strRef>
          </c:tx>
          <c:spPr>
            <a:solidFill>
              <a:schemeClr val="accent1"/>
            </a:solidFill>
            <a:ln w="3175">
              <a:solidFill>
                <a:schemeClr val="bg1"/>
              </a:solidFill>
              <a:prstDash val="solid"/>
            </a:ln>
          </c:spPr>
          <c:invertIfNegative val="0"/>
          <c:cat>
            <c:strRef>
              <c:f>'Age-Sex Pyramids 60-80'!$O$5:$O$23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60-80'!$Q$5:$Q$23</c:f>
              <c:numCache>
                <c:formatCode>0.0</c:formatCode>
                <c:ptCount val="19"/>
                <c:pt idx="0">
                  <c:v>6.0854879999999998</c:v>
                </c:pt>
                <c:pt idx="1">
                  <c:v>5.5496619999999997</c:v>
                </c:pt>
                <c:pt idx="2">
                  <c:v>4.97715</c:v>
                </c:pt>
                <c:pt idx="3">
                  <c:v>3.8467730000000002</c:v>
                </c:pt>
                <c:pt idx="4">
                  <c:v>3.0268579999999998</c:v>
                </c:pt>
                <c:pt idx="5">
                  <c:v>3.030389</c:v>
                </c:pt>
                <c:pt idx="6">
                  <c:v>3.302127</c:v>
                </c:pt>
                <c:pt idx="7">
                  <c:v>3.4205459999999999</c:v>
                </c:pt>
                <c:pt idx="8">
                  <c:v>3.2092239999999999</c:v>
                </c:pt>
                <c:pt idx="9">
                  <c:v>2.9669219999999998</c:v>
                </c:pt>
                <c:pt idx="10">
                  <c:v>2.5625040000000001</c:v>
                </c:pt>
                <c:pt idx="11">
                  <c:v>2.141794</c:v>
                </c:pt>
                <c:pt idx="12">
                  <c:v>1.6858200000000001</c:v>
                </c:pt>
                <c:pt idx="13">
                  <c:v>1.3502240000000001</c:v>
                </c:pt>
                <c:pt idx="14">
                  <c:v>0.95138900000000004</c:v>
                </c:pt>
                <c:pt idx="15">
                  <c:v>0.59285100000000002</c:v>
                </c:pt>
                <c:pt idx="16">
                  <c:v>0.28325099999999998</c:v>
                </c:pt>
                <c:pt idx="17">
                  <c:v>0.1</c:v>
                </c:pt>
                <c:pt idx="18">
                  <c:v>3.5064999999999999E-2</c:v>
                </c:pt>
              </c:numCache>
            </c:numRef>
          </c:val>
          <c:extLst>
            <c:ext xmlns:c16="http://schemas.microsoft.com/office/drawing/2014/chart" uri="{C3380CC4-5D6E-409C-BE32-E72D297353CC}">
              <c16:uniqueId val="{00000001-D8AF-42C9-98AC-94250ABEFF9B}"/>
            </c:ext>
          </c:extLst>
        </c:ser>
        <c:dLbls>
          <c:showLegendKey val="0"/>
          <c:showVal val="0"/>
          <c:showCatName val="0"/>
          <c:showSerName val="0"/>
          <c:showPercent val="0"/>
          <c:showBubbleSize val="0"/>
        </c:dLbls>
        <c:gapWidth val="0"/>
        <c:axId val="185074432"/>
        <c:axId val="185075968"/>
      </c:barChart>
      <c:catAx>
        <c:axId val="184996992"/>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84998528"/>
        <c:crossesAt val="0"/>
        <c:auto val="1"/>
        <c:lblAlgn val="ctr"/>
        <c:lblOffset val="100"/>
        <c:tickLblSkip val="1"/>
        <c:tickMarkSkip val="1"/>
        <c:noMultiLvlLbl val="0"/>
      </c:catAx>
      <c:valAx>
        <c:axId val="18499852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432685825470103"/>
              <c:y val="0.91849839915989495"/>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184996992"/>
        <c:crosses val="autoZero"/>
        <c:crossBetween val="between"/>
        <c:majorUnit val="2"/>
        <c:minorUnit val="1"/>
      </c:valAx>
      <c:catAx>
        <c:axId val="185074432"/>
        <c:scaling>
          <c:orientation val="minMax"/>
        </c:scaling>
        <c:delete val="1"/>
        <c:axPos val="r"/>
        <c:numFmt formatCode="General" sourceLinked="1"/>
        <c:majorTickMark val="out"/>
        <c:minorTickMark val="none"/>
        <c:tickLblPos val="none"/>
        <c:crossAx val="185075968"/>
        <c:crossesAt val="0"/>
        <c:auto val="1"/>
        <c:lblAlgn val="ctr"/>
        <c:lblOffset val="100"/>
        <c:noMultiLvlLbl val="0"/>
      </c:catAx>
      <c:valAx>
        <c:axId val="185075968"/>
        <c:scaling>
          <c:orientation val="maxMin"/>
          <c:max val="10"/>
          <c:min val="-10"/>
        </c:scaling>
        <c:delete val="0"/>
        <c:axPos val="t"/>
        <c:numFmt formatCode="0.0" sourceLinked="1"/>
        <c:majorTickMark val="in"/>
        <c:minorTickMark val="in"/>
        <c:tickLblPos val="none"/>
        <c:spPr>
          <a:ln w="3175">
            <a:noFill/>
            <a:prstDash val="solid"/>
          </a:ln>
        </c:spPr>
        <c:crossAx val="185074432"/>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'Age-Sex Pyramids 60-80'!$K$27:$K$45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60-80'!$L$27:$L$45</c:f>
              <c:numCache>
                <c:formatCode>0.0</c:formatCode>
                <c:ptCount val="19"/>
                <c:pt idx="0">
                  <c:v>0.63041599999999998</c:v>
                </c:pt>
                <c:pt idx="1">
                  <c:v>1.35833</c:v>
                </c:pt>
                <c:pt idx="2">
                  <c:v>1.7332259999999999</c:v>
                </c:pt>
                <c:pt idx="3">
                  <c:v>2.066049</c:v>
                </c:pt>
                <c:pt idx="4">
                  <c:v>3.0792419999999998</c:v>
                </c:pt>
                <c:pt idx="5">
                  <c:v>3.4808189999999999</c:v>
                </c:pt>
                <c:pt idx="6">
                  <c:v>3.7055530000000001</c:v>
                </c:pt>
                <c:pt idx="7">
                  <c:v>3.4462670000000002</c:v>
                </c:pt>
                <c:pt idx="8">
                  <c:v>3.7086320000000002</c:v>
                </c:pt>
                <c:pt idx="9">
                  <c:v>3.6432950000000002</c:v>
                </c:pt>
                <c:pt idx="10">
                  <c:v>2.748462</c:v>
                </c:pt>
                <c:pt idx="11">
                  <c:v>3.425405</c:v>
                </c:pt>
                <c:pt idx="12">
                  <c:v>4.1769109999999996</c:v>
                </c:pt>
                <c:pt idx="13">
                  <c:v>4.8196519999999996</c:v>
                </c:pt>
                <c:pt idx="14">
                  <c:v>4.5347109999999997</c:v>
                </c:pt>
                <c:pt idx="15">
                  <c:v>3.5506000000000002</c:v>
                </c:pt>
                <c:pt idx="16">
                  <c:v>2.4166650000000001</c:v>
                </c:pt>
                <c:pt idx="17">
                  <c:v>1.118541</c:v>
                </c:pt>
                <c:pt idx="18">
                  <c:v>0.46554899999999999</c:v>
                </c:pt>
              </c:numCache>
            </c:numRef>
          </c:val>
          <c:extLst>
            <c:ext xmlns:c16="http://schemas.microsoft.com/office/drawing/2014/chart" uri="{C3380CC4-5D6E-409C-BE32-E72D297353CC}">
              <c16:uniqueId val="{00000000-980C-4B2B-8EA9-F474345205DD}"/>
            </c:ext>
          </c:extLst>
        </c:ser>
        <c:dLbls>
          <c:showLegendKey val="0"/>
          <c:showVal val="0"/>
          <c:showCatName val="0"/>
          <c:showSerName val="0"/>
          <c:showPercent val="0"/>
          <c:showBubbleSize val="0"/>
        </c:dLbls>
        <c:gapWidth val="0"/>
        <c:axId val="185087104"/>
        <c:axId val="185088640"/>
      </c:barChart>
      <c:barChart>
        <c:barDir val="bar"/>
        <c:grouping val="clustered"/>
        <c:varyColors val="0"/>
        <c:ser>
          <c:idx val="1"/>
          <c:order val="1"/>
          <c:spPr>
            <a:solidFill>
              <a:schemeClr val="accent1"/>
            </a:solidFill>
            <a:ln w="3175">
              <a:solidFill>
                <a:schemeClr val="bg1"/>
              </a:solidFill>
              <a:prstDash val="solid"/>
            </a:ln>
          </c:spPr>
          <c:invertIfNegative val="0"/>
          <c:cat>
            <c:strRef>
              <c:f>'Age-Sex Pyramids 60-80'!$K$27:$K$45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60-80'!$M$27:$M$45</c:f>
              <c:numCache>
                <c:formatCode>0.0</c:formatCode>
                <c:ptCount val="19"/>
                <c:pt idx="0">
                  <c:v>0.60921499999999995</c:v>
                </c:pt>
                <c:pt idx="1">
                  <c:v>1.3819319999999999</c:v>
                </c:pt>
                <c:pt idx="2">
                  <c:v>1.7506710000000001</c:v>
                </c:pt>
                <c:pt idx="3">
                  <c:v>2.0106350000000002</c:v>
                </c:pt>
                <c:pt idx="4">
                  <c:v>2.4929420000000002</c:v>
                </c:pt>
                <c:pt idx="5">
                  <c:v>2.7532540000000001</c:v>
                </c:pt>
                <c:pt idx="6">
                  <c:v>2.9882499999999999</c:v>
                </c:pt>
                <c:pt idx="7">
                  <c:v>2.7399140000000002</c:v>
                </c:pt>
                <c:pt idx="8">
                  <c:v>2.7737780000000001</c:v>
                </c:pt>
                <c:pt idx="9">
                  <c:v>2.9940690000000001</c:v>
                </c:pt>
                <c:pt idx="10">
                  <c:v>2.4166650000000001</c:v>
                </c:pt>
                <c:pt idx="11">
                  <c:v>3.0583689999999999</c:v>
                </c:pt>
                <c:pt idx="12">
                  <c:v>3.7524190000000002</c:v>
                </c:pt>
                <c:pt idx="13">
                  <c:v>4.2124889999999997</c:v>
                </c:pt>
                <c:pt idx="14">
                  <c:v>3.7479659999999999</c:v>
                </c:pt>
                <c:pt idx="15">
                  <c:v>3.0768409999999999</c:v>
                </c:pt>
                <c:pt idx="16">
                  <c:v>2.0079050000000001</c:v>
                </c:pt>
                <c:pt idx="17">
                  <c:v>0.81581700000000001</c:v>
                </c:pt>
                <c:pt idx="18">
                  <c:v>0.30854300000000001</c:v>
                </c:pt>
              </c:numCache>
            </c:numRef>
          </c:val>
          <c:extLst>
            <c:ext xmlns:c16="http://schemas.microsoft.com/office/drawing/2014/chart" uri="{C3380CC4-5D6E-409C-BE32-E72D297353CC}">
              <c16:uniqueId val="{00000001-980C-4B2B-8EA9-F474345205DD}"/>
            </c:ext>
          </c:extLst>
        </c:ser>
        <c:dLbls>
          <c:showLegendKey val="0"/>
          <c:showVal val="0"/>
          <c:showCatName val="0"/>
          <c:showSerName val="0"/>
          <c:showPercent val="0"/>
          <c:showBubbleSize val="0"/>
        </c:dLbls>
        <c:gapWidth val="0"/>
        <c:axId val="185090816"/>
        <c:axId val="185092352"/>
      </c:barChart>
      <c:catAx>
        <c:axId val="185087104"/>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85088640"/>
        <c:crossesAt val="0"/>
        <c:auto val="1"/>
        <c:lblAlgn val="ctr"/>
        <c:lblOffset val="100"/>
        <c:tickLblSkip val="1"/>
        <c:tickMarkSkip val="1"/>
        <c:noMultiLvlLbl val="0"/>
      </c:catAx>
      <c:valAx>
        <c:axId val="185088640"/>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517741769975588"/>
              <c:y val="0.92740180927622407"/>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85087104"/>
        <c:crosses val="autoZero"/>
        <c:crossBetween val="between"/>
        <c:majorUnit val="2"/>
        <c:minorUnit val="1"/>
      </c:valAx>
      <c:catAx>
        <c:axId val="185090816"/>
        <c:scaling>
          <c:orientation val="minMax"/>
        </c:scaling>
        <c:delete val="1"/>
        <c:axPos val="r"/>
        <c:numFmt formatCode="General" sourceLinked="1"/>
        <c:majorTickMark val="out"/>
        <c:minorTickMark val="none"/>
        <c:tickLblPos val="none"/>
        <c:crossAx val="185092352"/>
        <c:crossesAt val="0"/>
        <c:auto val="1"/>
        <c:lblAlgn val="ctr"/>
        <c:lblOffset val="100"/>
        <c:noMultiLvlLbl val="0"/>
      </c:catAx>
      <c:valAx>
        <c:axId val="185092352"/>
        <c:scaling>
          <c:orientation val="maxMin"/>
          <c:max val="10"/>
          <c:min val="-10"/>
        </c:scaling>
        <c:delete val="0"/>
        <c:axPos val="t"/>
        <c:numFmt formatCode="0.0" sourceLinked="1"/>
        <c:majorTickMark val="in"/>
        <c:minorTickMark val="in"/>
        <c:tickLblPos val="none"/>
        <c:spPr>
          <a:ln w="3175">
            <a:noFill/>
            <a:prstDash val="solid"/>
          </a:ln>
        </c:spPr>
        <c:crossAx val="185090816"/>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'Age-Sex Pyramids 60-80'!$P$4</c:f>
              <c:strCache>
                <c:ptCount val="1"/>
                <c:pt idx="0">
                  <c:v>Female</c:v>
                </c:pt>
              </c:strCache>
            </c:strRef>
          </c:tx>
          <c:spPr>
            <a:solidFill>
              <a:schemeClr val="accent4"/>
            </a:solidFill>
            <a:ln w="3175">
              <a:solidFill>
                <a:schemeClr val="bg1"/>
              </a:solidFill>
              <a:prstDash val="solid"/>
            </a:ln>
          </c:spPr>
          <c:invertIfNegative val="0"/>
          <c:cat>
            <c:strRef>
              <c:f>'Age-Sex Pyramids 60-80'!$O$27:$O$45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60-80'!$P$27:$P$45</c:f>
              <c:numCache>
                <c:formatCode>0.0</c:formatCode>
                <c:ptCount val="19"/>
                <c:pt idx="0">
                  <c:v>4.2963040000000001</c:v>
                </c:pt>
                <c:pt idx="1">
                  <c:v>5.1040429999999999</c:v>
                </c:pt>
                <c:pt idx="2">
                  <c:v>5.2646899999999999</c:v>
                </c:pt>
                <c:pt idx="3">
                  <c:v>4.7605019999999998</c:v>
                </c:pt>
                <c:pt idx="4">
                  <c:v>4.160247</c:v>
                </c:pt>
                <c:pt idx="5">
                  <c:v>3.3522150000000002</c:v>
                </c:pt>
                <c:pt idx="6">
                  <c:v>2.8432849999999998</c:v>
                </c:pt>
                <c:pt idx="7">
                  <c:v>2.7604099999999998</c:v>
                </c:pt>
                <c:pt idx="8">
                  <c:v>2.9789629999999998</c:v>
                </c:pt>
                <c:pt idx="9">
                  <c:v>3.0539070000000001</c:v>
                </c:pt>
                <c:pt idx="10">
                  <c:v>2.8379219999999998</c:v>
                </c:pt>
                <c:pt idx="11">
                  <c:v>2.5275089999999998</c:v>
                </c:pt>
                <c:pt idx="12">
                  <c:v>2.1669480000000001</c:v>
                </c:pt>
                <c:pt idx="13">
                  <c:v>1.788144</c:v>
                </c:pt>
                <c:pt idx="14">
                  <c:v>1.3900429999999999</c:v>
                </c:pt>
                <c:pt idx="15">
                  <c:v>1.0121690000000001</c:v>
                </c:pt>
                <c:pt idx="16">
                  <c:v>0.60606700000000002</c:v>
                </c:pt>
                <c:pt idx="17">
                  <c:v>0.28397800000000001</c:v>
                </c:pt>
                <c:pt idx="18">
                  <c:v>0.13605700000000001</c:v>
                </c:pt>
              </c:numCache>
            </c:numRef>
          </c:val>
          <c:extLst>
            <c:ext xmlns:c16="http://schemas.microsoft.com/office/drawing/2014/chart" uri="{C3380CC4-5D6E-409C-BE32-E72D297353CC}">
              <c16:uniqueId val="{00000000-9C94-4AFF-BC9C-DE6CCB5D0607}"/>
            </c:ext>
          </c:extLst>
        </c:ser>
        <c:dLbls>
          <c:showLegendKey val="0"/>
          <c:showVal val="0"/>
          <c:showCatName val="0"/>
          <c:showSerName val="0"/>
          <c:showPercent val="0"/>
          <c:showBubbleSize val="0"/>
        </c:dLbls>
        <c:gapWidth val="0"/>
        <c:axId val="185148544"/>
        <c:axId val="185150080"/>
      </c:barChart>
      <c:barChart>
        <c:barDir val="bar"/>
        <c:grouping val="clustered"/>
        <c:varyColors val="0"/>
        <c:ser>
          <c:idx val="1"/>
          <c:order val="1"/>
          <c:tx>
            <c:strRef>
              <c:f>'Age-Sex Pyramids 60-80'!$Q$4</c:f>
              <c:strCache>
                <c:ptCount val="1"/>
                <c:pt idx="0">
                  <c:v>Male</c:v>
                </c:pt>
              </c:strCache>
            </c:strRef>
          </c:tx>
          <c:spPr>
            <a:solidFill>
              <a:schemeClr val="accent1"/>
            </a:solidFill>
            <a:ln w="3175">
              <a:solidFill>
                <a:schemeClr val="bg1"/>
              </a:solidFill>
              <a:prstDash val="solid"/>
            </a:ln>
          </c:spPr>
          <c:invertIfNegative val="0"/>
          <c:cat>
            <c:strRef>
              <c:f>'Age-Sex Pyramids 60-80'!$O$27:$O$45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60-80'!$Q$27:$Q$45</c:f>
              <c:numCache>
                <c:formatCode>0.0</c:formatCode>
                <c:ptCount val="19"/>
                <c:pt idx="0">
                  <c:v>4.4592619999999998</c:v>
                </c:pt>
                <c:pt idx="1">
                  <c:v>5.2765019999999998</c:v>
                </c:pt>
                <c:pt idx="2">
                  <c:v>5.4394090000000004</c:v>
                </c:pt>
                <c:pt idx="3">
                  <c:v>4.8427920000000002</c:v>
                </c:pt>
                <c:pt idx="4">
                  <c:v>3.8635250000000001</c:v>
                </c:pt>
                <c:pt idx="5">
                  <c:v>3.2399209999999998</c:v>
                </c:pt>
                <c:pt idx="6">
                  <c:v>2.710798</c:v>
                </c:pt>
                <c:pt idx="7">
                  <c:v>2.6275599999999999</c:v>
                </c:pt>
                <c:pt idx="8">
                  <c:v>2.8351799999999998</c:v>
                </c:pt>
                <c:pt idx="9">
                  <c:v>2.834387</c:v>
                </c:pt>
                <c:pt idx="10">
                  <c:v>2.6162299999999998</c:v>
                </c:pt>
                <c:pt idx="11">
                  <c:v>2.3164560000000001</c:v>
                </c:pt>
                <c:pt idx="12">
                  <c:v>1.887729</c:v>
                </c:pt>
                <c:pt idx="13">
                  <c:v>1.4288590000000001</c:v>
                </c:pt>
                <c:pt idx="14">
                  <c:v>1.0358449999999999</c:v>
                </c:pt>
                <c:pt idx="15">
                  <c:v>0.67921699999999996</c:v>
                </c:pt>
                <c:pt idx="16">
                  <c:v>0.358732</c:v>
                </c:pt>
                <c:pt idx="17">
                  <c:v>0.14704200000000001</c:v>
                </c:pt>
                <c:pt idx="18">
                  <c:v>7.7150999999999997E-2</c:v>
                </c:pt>
              </c:numCache>
            </c:numRef>
          </c:val>
          <c:extLst>
            <c:ext xmlns:c16="http://schemas.microsoft.com/office/drawing/2014/chart" uri="{C3380CC4-5D6E-409C-BE32-E72D297353CC}">
              <c16:uniqueId val="{00000001-9C94-4AFF-BC9C-DE6CCB5D0607}"/>
            </c:ext>
          </c:extLst>
        </c:ser>
        <c:dLbls>
          <c:showLegendKey val="0"/>
          <c:showVal val="0"/>
          <c:showCatName val="0"/>
          <c:showSerName val="0"/>
          <c:showPercent val="0"/>
          <c:showBubbleSize val="0"/>
        </c:dLbls>
        <c:gapWidth val="0"/>
        <c:axId val="185156352"/>
        <c:axId val="185157888"/>
      </c:barChart>
      <c:catAx>
        <c:axId val="185148544"/>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85150080"/>
        <c:crossesAt val="0"/>
        <c:auto val="1"/>
        <c:lblAlgn val="ctr"/>
        <c:lblOffset val="100"/>
        <c:tickLblSkip val="1"/>
        <c:tickMarkSkip val="1"/>
        <c:noMultiLvlLbl val="0"/>
      </c:catAx>
      <c:valAx>
        <c:axId val="185150080"/>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1377039395958612"/>
              <c:y val="0.92367703366459231"/>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185148544"/>
        <c:crosses val="autoZero"/>
        <c:crossBetween val="between"/>
        <c:majorUnit val="2"/>
        <c:minorUnit val="1"/>
      </c:valAx>
      <c:catAx>
        <c:axId val="185156352"/>
        <c:scaling>
          <c:orientation val="minMax"/>
        </c:scaling>
        <c:delete val="1"/>
        <c:axPos val="r"/>
        <c:numFmt formatCode="General" sourceLinked="1"/>
        <c:majorTickMark val="out"/>
        <c:minorTickMark val="none"/>
        <c:tickLblPos val="none"/>
        <c:crossAx val="185157888"/>
        <c:crossesAt val="0"/>
        <c:auto val="1"/>
        <c:lblAlgn val="ctr"/>
        <c:lblOffset val="100"/>
        <c:noMultiLvlLbl val="0"/>
      </c:catAx>
      <c:valAx>
        <c:axId val="185157888"/>
        <c:scaling>
          <c:orientation val="maxMin"/>
          <c:max val="10"/>
          <c:min val="-10"/>
        </c:scaling>
        <c:delete val="0"/>
        <c:axPos val="t"/>
        <c:numFmt formatCode="0.0" sourceLinked="1"/>
        <c:majorTickMark val="in"/>
        <c:minorTickMark val="in"/>
        <c:tickLblPos val="none"/>
        <c:spPr>
          <a:ln w="3175">
            <a:noFill/>
            <a:prstDash val="solid"/>
          </a:ln>
        </c:spPr>
        <c:crossAx val="185156352"/>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tx>
            <c:v>Female</c:v>
          </c:tx>
          <c:spPr>
            <a:solidFill>
              <a:schemeClr val="accent4"/>
            </a:solidFill>
            <a:ln w="3175">
              <a:solidFill>
                <a:schemeClr val="bg1"/>
              </a:solidFill>
              <a:prstDash val="solid"/>
            </a:ln>
          </c:spPr>
          <c:invertIfNegative val="0"/>
          <c:cat>
            <c:strRef>
              <c:f>'Age-Sex Pyramids 60-80'!$L$77:$L$95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60-80'!$M$77:$M$95</c:f>
              <c:numCache>
                <c:formatCode>0.0</c:formatCode>
                <c:ptCount val="19"/>
                <c:pt idx="0">
                  <c:v>0.80471800000000004</c:v>
                </c:pt>
                <c:pt idx="1">
                  <c:v>1.5483549999999999</c:v>
                </c:pt>
                <c:pt idx="2">
                  <c:v>2.115564</c:v>
                </c:pt>
                <c:pt idx="3">
                  <c:v>3.013042</c:v>
                </c:pt>
                <c:pt idx="4">
                  <c:v>4.0457520000000002</c:v>
                </c:pt>
                <c:pt idx="5">
                  <c:v>4.5990399999999996</c:v>
                </c:pt>
                <c:pt idx="6">
                  <c:v>4.8795909999999996</c:v>
                </c:pt>
                <c:pt idx="7">
                  <c:v>4.20357</c:v>
                </c:pt>
                <c:pt idx="8">
                  <c:v>3.7788379999999999</c:v>
                </c:pt>
                <c:pt idx="9">
                  <c:v>3.2731370000000002</c:v>
                </c:pt>
                <c:pt idx="10">
                  <c:v>3.293876</c:v>
                </c:pt>
                <c:pt idx="11">
                  <c:v>3.0918800000000002</c:v>
                </c:pt>
                <c:pt idx="12">
                  <c:v>2.2976730000000001</c:v>
                </c:pt>
                <c:pt idx="13">
                  <c:v>2.7567819999999998</c:v>
                </c:pt>
                <c:pt idx="14">
                  <c:v>2.9136060000000001</c:v>
                </c:pt>
                <c:pt idx="15">
                  <c:v>2.84741</c:v>
                </c:pt>
                <c:pt idx="16">
                  <c:v>2.0996540000000001</c:v>
                </c:pt>
                <c:pt idx="17">
                  <c:v>1.186267</c:v>
                </c:pt>
                <c:pt idx="18">
                  <c:v>0.62729699999999999</c:v>
                </c:pt>
              </c:numCache>
            </c:numRef>
          </c:val>
          <c:extLst>
            <c:ext xmlns:c16="http://schemas.microsoft.com/office/drawing/2014/chart" uri="{C3380CC4-5D6E-409C-BE32-E72D297353CC}">
              <c16:uniqueId val="{00000000-945A-4DB5-9424-A1FBDC3FF911}"/>
            </c:ext>
          </c:extLst>
        </c:ser>
        <c:dLbls>
          <c:showLegendKey val="0"/>
          <c:showVal val="0"/>
          <c:showCatName val="0"/>
          <c:showSerName val="0"/>
          <c:showPercent val="0"/>
          <c:showBubbleSize val="0"/>
        </c:dLbls>
        <c:gapWidth val="0"/>
        <c:axId val="185181312"/>
        <c:axId val="185182848"/>
      </c:barChart>
      <c:barChart>
        <c:barDir val="bar"/>
        <c:grouping val="clustered"/>
        <c:varyColors val="0"/>
        <c:ser>
          <c:idx val="1"/>
          <c:order val="1"/>
          <c:tx>
            <c:v>Male</c:v>
          </c:tx>
          <c:spPr>
            <a:solidFill>
              <a:schemeClr val="accent1"/>
            </a:solidFill>
            <a:ln w="3175">
              <a:solidFill>
                <a:schemeClr val="bg1"/>
              </a:solidFill>
              <a:prstDash val="solid"/>
            </a:ln>
          </c:spPr>
          <c:invertIfNegative val="0"/>
          <c:cat>
            <c:strRef>
              <c:f>'Age-Sex Pyramids 60-80'!$L$77:$L$95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60-80'!$N$77:$N$95</c:f>
              <c:numCache>
                <c:formatCode>0.0</c:formatCode>
                <c:ptCount val="19"/>
                <c:pt idx="0">
                  <c:v>0.79292799999999997</c:v>
                </c:pt>
                <c:pt idx="1">
                  <c:v>1.6497790000000001</c:v>
                </c:pt>
                <c:pt idx="2">
                  <c:v>2.1586059999999998</c:v>
                </c:pt>
                <c:pt idx="3">
                  <c:v>3.227112</c:v>
                </c:pt>
                <c:pt idx="4">
                  <c:v>4.361815</c:v>
                </c:pt>
                <c:pt idx="5">
                  <c:v>4.6335579999999998</c:v>
                </c:pt>
                <c:pt idx="6">
                  <c:v>4.5044339999999998</c:v>
                </c:pt>
                <c:pt idx="7">
                  <c:v>3.6532650000000002</c:v>
                </c:pt>
                <c:pt idx="8">
                  <c:v>3.2569430000000001</c:v>
                </c:pt>
                <c:pt idx="9">
                  <c:v>2.7361840000000002</c:v>
                </c:pt>
                <c:pt idx="10">
                  <c:v>2.519841</c:v>
                </c:pt>
                <c:pt idx="11">
                  <c:v>2.509471</c:v>
                </c:pt>
                <c:pt idx="12">
                  <c:v>1.877345</c:v>
                </c:pt>
                <c:pt idx="13">
                  <c:v>2.1638609999999998</c:v>
                </c:pt>
                <c:pt idx="14">
                  <c:v>2.2134369999999999</c:v>
                </c:pt>
                <c:pt idx="15">
                  <c:v>1.9816100000000001</c:v>
                </c:pt>
                <c:pt idx="16">
                  <c:v>1.295504</c:v>
                </c:pt>
                <c:pt idx="17">
                  <c:v>0.72900500000000001</c:v>
                </c:pt>
                <c:pt idx="18">
                  <c:v>0.35924699999999998</c:v>
                </c:pt>
              </c:numCache>
            </c:numRef>
          </c:val>
          <c:extLst>
            <c:ext xmlns:c16="http://schemas.microsoft.com/office/drawing/2014/chart" uri="{C3380CC4-5D6E-409C-BE32-E72D297353CC}">
              <c16:uniqueId val="{00000001-945A-4DB5-9424-A1FBDC3FF911}"/>
            </c:ext>
          </c:extLst>
        </c:ser>
        <c:dLbls>
          <c:showLegendKey val="0"/>
          <c:showVal val="0"/>
          <c:showCatName val="0"/>
          <c:showSerName val="0"/>
          <c:showPercent val="0"/>
          <c:showBubbleSize val="0"/>
        </c:dLbls>
        <c:gapWidth val="0"/>
        <c:axId val="185189120"/>
        <c:axId val="185190656"/>
      </c:barChart>
      <c:catAx>
        <c:axId val="185181312"/>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85182848"/>
        <c:crossesAt val="0"/>
        <c:auto val="1"/>
        <c:lblAlgn val="ctr"/>
        <c:lblOffset val="100"/>
        <c:tickLblSkip val="1"/>
        <c:tickMarkSkip val="1"/>
        <c:noMultiLvlLbl val="0"/>
      </c:catAx>
      <c:valAx>
        <c:axId val="185182848"/>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56959145622496"/>
              <c:y val="0.92740210773629417"/>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85181312"/>
        <c:crosses val="autoZero"/>
        <c:crossBetween val="between"/>
        <c:majorUnit val="2"/>
        <c:minorUnit val="1"/>
      </c:valAx>
      <c:catAx>
        <c:axId val="185189120"/>
        <c:scaling>
          <c:orientation val="minMax"/>
        </c:scaling>
        <c:delete val="1"/>
        <c:axPos val="r"/>
        <c:numFmt formatCode="General" sourceLinked="1"/>
        <c:majorTickMark val="out"/>
        <c:minorTickMark val="none"/>
        <c:tickLblPos val="none"/>
        <c:crossAx val="185190656"/>
        <c:crossesAt val="0"/>
        <c:auto val="1"/>
        <c:lblAlgn val="ctr"/>
        <c:lblOffset val="100"/>
        <c:noMultiLvlLbl val="0"/>
      </c:catAx>
      <c:valAx>
        <c:axId val="185190656"/>
        <c:scaling>
          <c:orientation val="maxMin"/>
          <c:max val="10"/>
          <c:min val="-10"/>
        </c:scaling>
        <c:delete val="0"/>
        <c:axPos val="t"/>
        <c:numFmt formatCode="0.0" sourceLinked="1"/>
        <c:majorTickMark val="in"/>
        <c:minorTickMark val="in"/>
        <c:tickLblPos val="none"/>
        <c:spPr>
          <a:ln w="3175">
            <a:noFill/>
            <a:prstDash val="solid"/>
          </a:ln>
        </c:spPr>
        <c:crossAx val="185189120"/>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'Age-Sex Pyramids 60-80'!$P$4</c:f>
              <c:strCache>
                <c:ptCount val="1"/>
                <c:pt idx="0">
                  <c:v>Female</c:v>
                </c:pt>
              </c:strCache>
            </c:strRef>
          </c:tx>
          <c:spPr>
            <a:solidFill>
              <a:schemeClr val="accent4"/>
            </a:solidFill>
            <a:ln w="3175">
              <a:solidFill>
                <a:schemeClr val="bg1"/>
              </a:solidFill>
              <a:prstDash val="solid"/>
            </a:ln>
          </c:spPr>
          <c:invertIfNegative val="0"/>
          <c:cat>
            <c:strRef>
              <c:f>'Age-Sex Pyramids 60-80'!$P$77:$P$95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60-80'!$Q$77:$Q$95</c:f>
              <c:numCache>
                <c:formatCode>0.0</c:formatCode>
                <c:ptCount val="19"/>
                <c:pt idx="0">
                  <c:v>3.7423109999999999</c:v>
                </c:pt>
                <c:pt idx="1">
                  <c:v>3.7842039999999999</c:v>
                </c:pt>
                <c:pt idx="2">
                  <c:v>4.1094270000000002</c:v>
                </c:pt>
                <c:pt idx="3">
                  <c:v>4.6896329999999997</c:v>
                </c:pt>
                <c:pt idx="4">
                  <c:v>4.7174459999999998</c:v>
                </c:pt>
                <c:pt idx="5">
                  <c:v>4.3111259999999998</c:v>
                </c:pt>
                <c:pt idx="6">
                  <c:v>3.8828299999999998</c:v>
                </c:pt>
                <c:pt idx="7">
                  <c:v>3.0723229999999999</c:v>
                </c:pt>
                <c:pt idx="8">
                  <c:v>2.5460880000000001</c:v>
                </c:pt>
                <c:pt idx="9">
                  <c:v>2.4591919999999998</c:v>
                </c:pt>
                <c:pt idx="10">
                  <c:v>2.6515469999999999</c:v>
                </c:pt>
                <c:pt idx="11">
                  <c:v>2.6884670000000002</c:v>
                </c:pt>
                <c:pt idx="12">
                  <c:v>2.410701</c:v>
                </c:pt>
                <c:pt idx="13">
                  <c:v>2.1173600000000001</c:v>
                </c:pt>
                <c:pt idx="14">
                  <c:v>1.668536</c:v>
                </c:pt>
                <c:pt idx="15">
                  <c:v>1.1978310000000001</c:v>
                </c:pt>
                <c:pt idx="16">
                  <c:v>0.762401</c:v>
                </c:pt>
                <c:pt idx="17">
                  <c:v>0.40199699999999999</c:v>
                </c:pt>
                <c:pt idx="18">
                  <c:v>0.19287299999999999</c:v>
                </c:pt>
              </c:numCache>
            </c:numRef>
          </c:val>
          <c:extLst>
            <c:ext xmlns:c16="http://schemas.microsoft.com/office/drawing/2014/chart" uri="{C3380CC4-5D6E-409C-BE32-E72D297353CC}">
              <c16:uniqueId val="{00000000-AE11-4110-BA68-271C91591BEB}"/>
            </c:ext>
          </c:extLst>
        </c:ser>
        <c:dLbls>
          <c:showLegendKey val="0"/>
          <c:showVal val="0"/>
          <c:showCatName val="0"/>
          <c:showSerName val="0"/>
          <c:showPercent val="0"/>
          <c:showBubbleSize val="0"/>
        </c:dLbls>
        <c:gapWidth val="0"/>
        <c:axId val="185736576"/>
        <c:axId val="185742464"/>
      </c:barChart>
      <c:barChart>
        <c:barDir val="bar"/>
        <c:grouping val="clustered"/>
        <c:varyColors val="0"/>
        <c:ser>
          <c:idx val="1"/>
          <c:order val="1"/>
          <c:tx>
            <c:strRef>
              <c:f>'Age-Sex Pyramids 60-80'!$Q$4</c:f>
              <c:strCache>
                <c:ptCount val="1"/>
                <c:pt idx="0">
                  <c:v>Male</c:v>
                </c:pt>
              </c:strCache>
            </c:strRef>
          </c:tx>
          <c:spPr>
            <a:solidFill>
              <a:schemeClr val="accent1"/>
            </a:solidFill>
            <a:ln w="3175">
              <a:solidFill>
                <a:schemeClr val="bg1"/>
              </a:solidFill>
              <a:prstDash val="solid"/>
            </a:ln>
          </c:spPr>
          <c:invertIfNegative val="0"/>
          <c:cat>
            <c:strRef>
              <c:f>'Age-Sex Pyramids 60-80'!$P$77:$P$95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60-80'!$R$77:$R$95</c:f>
              <c:numCache>
                <c:formatCode>0.0</c:formatCode>
                <c:ptCount val="19"/>
                <c:pt idx="0">
                  <c:v>3.9109430000000001</c:v>
                </c:pt>
                <c:pt idx="1">
                  <c:v>3.9676110000000002</c:v>
                </c:pt>
                <c:pt idx="2">
                  <c:v>4.296284</c:v>
                </c:pt>
                <c:pt idx="3">
                  <c:v>4.8109780000000004</c:v>
                </c:pt>
                <c:pt idx="4">
                  <c:v>4.6363209999999997</c:v>
                </c:pt>
                <c:pt idx="5">
                  <c:v>4.2131290000000003</c:v>
                </c:pt>
                <c:pt idx="6">
                  <c:v>3.790473</c:v>
                </c:pt>
                <c:pt idx="7">
                  <c:v>2.9762629999999999</c:v>
                </c:pt>
                <c:pt idx="8">
                  <c:v>2.4577439999999999</c:v>
                </c:pt>
                <c:pt idx="9">
                  <c:v>2.3279589999999999</c:v>
                </c:pt>
                <c:pt idx="10">
                  <c:v>2.4649719999999999</c:v>
                </c:pt>
                <c:pt idx="11">
                  <c:v>2.4099300000000001</c:v>
                </c:pt>
                <c:pt idx="12">
                  <c:v>2.081229</c:v>
                </c:pt>
                <c:pt idx="13">
                  <c:v>1.6853610000000001</c:v>
                </c:pt>
                <c:pt idx="14">
                  <c:v>1.1956599999999999</c:v>
                </c:pt>
                <c:pt idx="15">
                  <c:v>0.73320700000000005</c:v>
                </c:pt>
                <c:pt idx="16">
                  <c:v>0.38995600000000002</c:v>
                </c:pt>
                <c:pt idx="17">
                  <c:v>0.17358499999999999</c:v>
                </c:pt>
                <c:pt idx="18">
                  <c:v>7.2101999999999999E-2</c:v>
                </c:pt>
              </c:numCache>
            </c:numRef>
          </c:val>
          <c:extLst>
            <c:ext xmlns:c16="http://schemas.microsoft.com/office/drawing/2014/chart" uri="{C3380CC4-5D6E-409C-BE32-E72D297353CC}">
              <c16:uniqueId val="{00000001-AE11-4110-BA68-271C91591BEB}"/>
            </c:ext>
          </c:extLst>
        </c:ser>
        <c:dLbls>
          <c:showLegendKey val="0"/>
          <c:showVal val="0"/>
          <c:showCatName val="0"/>
          <c:showSerName val="0"/>
          <c:showPercent val="0"/>
          <c:showBubbleSize val="0"/>
        </c:dLbls>
        <c:gapWidth val="0"/>
        <c:axId val="185744384"/>
        <c:axId val="185750272"/>
      </c:barChart>
      <c:catAx>
        <c:axId val="185736576"/>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85742464"/>
        <c:crossesAt val="0"/>
        <c:auto val="1"/>
        <c:lblAlgn val="ctr"/>
        <c:lblOffset val="100"/>
        <c:tickLblSkip val="1"/>
        <c:tickMarkSkip val="1"/>
        <c:noMultiLvlLbl val="0"/>
      </c:catAx>
      <c:valAx>
        <c:axId val="185742464"/>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4996504768640212"/>
              <c:y val="0.92367705090477792"/>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185736576"/>
        <c:crosses val="autoZero"/>
        <c:crossBetween val="between"/>
        <c:majorUnit val="2"/>
        <c:minorUnit val="1"/>
      </c:valAx>
      <c:catAx>
        <c:axId val="185744384"/>
        <c:scaling>
          <c:orientation val="minMax"/>
        </c:scaling>
        <c:delete val="1"/>
        <c:axPos val="r"/>
        <c:numFmt formatCode="General" sourceLinked="1"/>
        <c:majorTickMark val="out"/>
        <c:minorTickMark val="none"/>
        <c:tickLblPos val="none"/>
        <c:crossAx val="185750272"/>
        <c:crossesAt val="0"/>
        <c:auto val="1"/>
        <c:lblAlgn val="ctr"/>
        <c:lblOffset val="100"/>
        <c:noMultiLvlLbl val="0"/>
      </c:catAx>
      <c:valAx>
        <c:axId val="185750272"/>
        <c:scaling>
          <c:orientation val="maxMin"/>
          <c:max val="10"/>
          <c:min val="-10"/>
        </c:scaling>
        <c:delete val="0"/>
        <c:axPos val="t"/>
        <c:numFmt formatCode="0.0" sourceLinked="1"/>
        <c:majorTickMark val="in"/>
        <c:minorTickMark val="in"/>
        <c:tickLblPos val="none"/>
        <c:spPr>
          <a:ln w="3175">
            <a:noFill/>
            <a:prstDash val="solid"/>
          </a:ln>
        </c:spPr>
        <c:crossAx val="185744384"/>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'Age-Sex Pyramids 90-2010'!$K$5:$K$23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90-2010'!$L$5:$L$23</c:f>
              <c:numCache>
                <c:formatCode>0.0</c:formatCode>
                <c:ptCount val="19"/>
                <c:pt idx="0">
                  <c:v>0.6</c:v>
                </c:pt>
                <c:pt idx="1">
                  <c:v>1.2</c:v>
                </c:pt>
                <c:pt idx="2">
                  <c:v>1.8</c:v>
                </c:pt>
                <c:pt idx="3">
                  <c:v>2.7</c:v>
                </c:pt>
                <c:pt idx="4">
                  <c:v>4.0999999999999996</c:v>
                </c:pt>
                <c:pt idx="5">
                  <c:v>5.3</c:v>
                </c:pt>
                <c:pt idx="6">
                  <c:v>5.5</c:v>
                </c:pt>
                <c:pt idx="7">
                  <c:v>5.0999999999999996</c:v>
                </c:pt>
                <c:pt idx="8">
                  <c:v>4.5</c:v>
                </c:pt>
                <c:pt idx="9">
                  <c:v>3.7</c:v>
                </c:pt>
                <c:pt idx="10">
                  <c:v>3.2</c:v>
                </c:pt>
                <c:pt idx="11">
                  <c:v>2.6</c:v>
                </c:pt>
                <c:pt idx="12">
                  <c:v>2.5</c:v>
                </c:pt>
                <c:pt idx="13">
                  <c:v>2.2999999999999998</c:v>
                </c:pt>
                <c:pt idx="14">
                  <c:v>1.5</c:v>
                </c:pt>
                <c:pt idx="15">
                  <c:v>1.6</c:v>
                </c:pt>
                <c:pt idx="16">
                  <c:v>1.3</c:v>
                </c:pt>
                <c:pt idx="17">
                  <c:v>1</c:v>
                </c:pt>
                <c:pt idx="18">
                  <c:v>0.6</c:v>
                </c:pt>
              </c:numCache>
            </c:numRef>
          </c:val>
          <c:extLst>
            <c:ext xmlns:c16="http://schemas.microsoft.com/office/drawing/2014/chart" uri="{C3380CC4-5D6E-409C-BE32-E72D297353CC}">
              <c16:uniqueId val="{00000000-992D-47D6-B0A6-D44CA29F6367}"/>
            </c:ext>
          </c:extLst>
        </c:ser>
        <c:dLbls>
          <c:showLegendKey val="0"/>
          <c:showVal val="0"/>
          <c:showCatName val="0"/>
          <c:showSerName val="0"/>
          <c:showPercent val="0"/>
          <c:showBubbleSize val="0"/>
        </c:dLbls>
        <c:gapWidth val="0"/>
        <c:axId val="186277888"/>
        <c:axId val="186279424"/>
      </c:barChart>
      <c:barChart>
        <c:barDir val="bar"/>
        <c:grouping val="clustered"/>
        <c:varyColors val="0"/>
        <c:ser>
          <c:idx val="1"/>
          <c:order val="1"/>
          <c:spPr>
            <a:solidFill>
              <a:schemeClr val="accent1"/>
            </a:solidFill>
            <a:ln w="3175">
              <a:solidFill>
                <a:schemeClr val="bg1"/>
              </a:solidFill>
              <a:prstDash val="solid"/>
            </a:ln>
          </c:spPr>
          <c:invertIfNegative val="0"/>
          <c:cat>
            <c:strRef>
              <c:f>'Age-Sex Pyramids 90-2010'!$K$5:$K$23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90-2010'!$M$5:$M$23</c:f>
              <c:numCache>
                <c:formatCode>0.0</c:formatCode>
                <c:ptCount val="19"/>
                <c:pt idx="0">
                  <c:v>0.7</c:v>
                </c:pt>
                <c:pt idx="1">
                  <c:v>1.3</c:v>
                </c:pt>
                <c:pt idx="2">
                  <c:v>1.9</c:v>
                </c:pt>
                <c:pt idx="3">
                  <c:v>3.2</c:v>
                </c:pt>
                <c:pt idx="4">
                  <c:v>5</c:v>
                </c:pt>
                <c:pt idx="5">
                  <c:v>6.1</c:v>
                </c:pt>
                <c:pt idx="6">
                  <c:v>6</c:v>
                </c:pt>
                <c:pt idx="7">
                  <c:v>5.0999999999999996</c:v>
                </c:pt>
                <c:pt idx="8">
                  <c:v>4.3</c:v>
                </c:pt>
                <c:pt idx="9">
                  <c:v>3.3</c:v>
                </c:pt>
                <c:pt idx="10">
                  <c:v>2.7</c:v>
                </c:pt>
                <c:pt idx="11">
                  <c:v>2.1</c:v>
                </c:pt>
                <c:pt idx="12">
                  <c:v>1.9</c:v>
                </c:pt>
                <c:pt idx="13">
                  <c:v>1.7</c:v>
                </c:pt>
                <c:pt idx="14">
                  <c:v>1.1000000000000001</c:v>
                </c:pt>
                <c:pt idx="15">
                  <c:v>1</c:v>
                </c:pt>
                <c:pt idx="16">
                  <c:v>0.8</c:v>
                </c:pt>
                <c:pt idx="17">
                  <c:v>0.5</c:v>
                </c:pt>
                <c:pt idx="18">
                  <c:v>0.2</c:v>
                </c:pt>
              </c:numCache>
            </c:numRef>
          </c:val>
          <c:extLst>
            <c:ext xmlns:c16="http://schemas.microsoft.com/office/drawing/2014/chart" uri="{C3380CC4-5D6E-409C-BE32-E72D297353CC}">
              <c16:uniqueId val="{00000001-992D-47D6-B0A6-D44CA29F6367}"/>
            </c:ext>
          </c:extLst>
        </c:ser>
        <c:dLbls>
          <c:showLegendKey val="0"/>
          <c:showVal val="0"/>
          <c:showCatName val="0"/>
          <c:showSerName val="0"/>
          <c:showPercent val="0"/>
          <c:showBubbleSize val="0"/>
        </c:dLbls>
        <c:gapWidth val="0"/>
        <c:axId val="186281344"/>
        <c:axId val="186287232"/>
      </c:barChart>
      <c:catAx>
        <c:axId val="186277888"/>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86279424"/>
        <c:crossesAt val="0"/>
        <c:auto val="1"/>
        <c:lblAlgn val="ctr"/>
        <c:lblOffset val="100"/>
        <c:tickLblSkip val="1"/>
        <c:tickMarkSkip val="1"/>
        <c:noMultiLvlLbl val="0"/>
      </c:catAx>
      <c:valAx>
        <c:axId val="186279424"/>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077813252067305"/>
              <c:y val="0.92740180439054276"/>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86277888"/>
        <c:crosses val="autoZero"/>
        <c:crossBetween val="between"/>
        <c:majorUnit val="2"/>
        <c:minorUnit val="1"/>
      </c:valAx>
      <c:catAx>
        <c:axId val="186281344"/>
        <c:scaling>
          <c:orientation val="minMax"/>
        </c:scaling>
        <c:delete val="1"/>
        <c:axPos val="r"/>
        <c:numFmt formatCode="General" sourceLinked="1"/>
        <c:majorTickMark val="out"/>
        <c:minorTickMark val="none"/>
        <c:tickLblPos val="none"/>
        <c:crossAx val="186287232"/>
        <c:crossesAt val="0"/>
        <c:auto val="1"/>
        <c:lblAlgn val="ctr"/>
        <c:lblOffset val="100"/>
        <c:noMultiLvlLbl val="0"/>
      </c:catAx>
      <c:valAx>
        <c:axId val="186287232"/>
        <c:scaling>
          <c:orientation val="maxMin"/>
          <c:max val="10"/>
          <c:min val="-10"/>
        </c:scaling>
        <c:delete val="0"/>
        <c:axPos val="t"/>
        <c:numFmt formatCode="0.0" sourceLinked="1"/>
        <c:majorTickMark val="in"/>
        <c:minorTickMark val="in"/>
        <c:tickLblPos val="none"/>
        <c:spPr>
          <a:ln w="3175">
            <a:noFill/>
            <a:prstDash val="solid"/>
          </a:ln>
        </c:spPr>
        <c:crossAx val="186281344"/>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54722187647763"/>
          <c:y val="5.3333506945009934E-2"/>
          <c:w val="0.76606422481258385"/>
          <c:h val="0.80333594835920652"/>
        </c:manualLayout>
      </c:layout>
      <c:barChart>
        <c:barDir val="bar"/>
        <c:grouping val="clustered"/>
        <c:varyColors val="0"/>
        <c:ser>
          <c:idx val="0"/>
          <c:order val="0"/>
          <c:tx>
            <c:strRef>
              <c:f>'Age-Sex Pyramids 90-2010'!$P$4</c:f>
              <c:strCache>
                <c:ptCount val="1"/>
                <c:pt idx="0">
                  <c:v>Female</c:v>
                </c:pt>
              </c:strCache>
            </c:strRef>
          </c:tx>
          <c:spPr>
            <a:solidFill>
              <a:schemeClr val="accent4"/>
            </a:solidFill>
            <a:ln w="3175">
              <a:solidFill>
                <a:schemeClr val="bg1"/>
              </a:solidFill>
              <a:prstDash val="solid"/>
            </a:ln>
          </c:spPr>
          <c:invertIfNegative val="0"/>
          <c:cat>
            <c:strRef>
              <c:f>'Age-Sex Pyramids 90-2010'!$O$5:$O$23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90-2010'!$P$5:$P$23</c:f>
              <c:numCache>
                <c:formatCode>0.0</c:formatCode>
                <c:ptCount val="19"/>
                <c:pt idx="0">
                  <c:v>3.8</c:v>
                </c:pt>
                <c:pt idx="1">
                  <c:v>3.7</c:v>
                </c:pt>
                <c:pt idx="2">
                  <c:v>3.5</c:v>
                </c:pt>
                <c:pt idx="3">
                  <c:v>3.5</c:v>
                </c:pt>
                <c:pt idx="4">
                  <c:v>3.7</c:v>
                </c:pt>
                <c:pt idx="5">
                  <c:v>4.2</c:v>
                </c:pt>
                <c:pt idx="6">
                  <c:v>4.4000000000000004</c:v>
                </c:pt>
                <c:pt idx="7">
                  <c:v>4</c:v>
                </c:pt>
                <c:pt idx="8">
                  <c:v>3.5</c:v>
                </c:pt>
                <c:pt idx="9">
                  <c:v>2.8</c:v>
                </c:pt>
                <c:pt idx="10">
                  <c:v>2.2999999999999998</c:v>
                </c:pt>
                <c:pt idx="11">
                  <c:v>2.2000000000000002</c:v>
                </c:pt>
                <c:pt idx="12">
                  <c:v>2.2999999999999998</c:v>
                </c:pt>
                <c:pt idx="13">
                  <c:v>2.2000000000000002</c:v>
                </c:pt>
                <c:pt idx="14">
                  <c:v>1.9</c:v>
                </c:pt>
                <c:pt idx="15">
                  <c:v>1.5</c:v>
                </c:pt>
                <c:pt idx="16">
                  <c:v>1</c:v>
                </c:pt>
                <c:pt idx="17">
                  <c:v>0.5</c:v>
                </c:pt>
                <c:pt idx="18">
                  <c:v>0.3</c:v>
                </c:pt>
              </c:numCache>
            </c:numRef>
          </c:val>
          <c:extLst>
            <c:ext xmlns:c16="http://schemas.microsoft.com/office/drawing/2014/chart" uri="{C3380CC4-5D6E-409C-BE32-E72D297353CC}">
              <c16:uniqueId val="{00000000-8E95-4951-8F17-6088F2A3D46F}"/>
            </c:ext>
          </c:extLst>
        </c:ser>
        <c:dLbls>
          <c:showLegendKey val="0"/>
          <c:showVal val="0"/>
          <c:showCatName val="0"/>
          <c:showSerName val="0"/>
          <c:showPercent val="0"/>
          <c:showBubbleSize val="0"/>
        </c:dLbls>
        <c:gapWidth val="0"/>
        <c:axId val="194838528"/>
        <c:axId val="194840064"/>
      </c:barChart>
      <c:barChart>
        <c:barDir val="bar"/>
        <c:grouping val="clustered"/>
        <c:varyColors val="0"/>
        <c:ser>
          <c:idx val="1"/>
          <c:order val="1"/>
          <c:tx>
            <c:strRef>
              <c:f>'Age-Sex Pyramids 90-2010'!$Q$4</c:f>
              <c:strCache>
                <c:ptCount val="1"/>
                <c:pt idx="0">
                  <c:v>Male</c:v>
                </c:pt>
              </c:strCache>
            </c:strRef>
          </c:tx>
          <c:spPr>
            <a:solidFill>
              <a:schemeClr val="accent1"/>
            </a:solidFill>
            <a:ln w="3175">
              <a:solidFill>
                <a:schemeClr val="bg1"/>
              </a:solidFill>
              <a:prstDash val="solid"/>
            </a:ln>
          </c:spPr>
          <c:invertIfNegative val="0"/>
          <c:cat>
            <c:strRef>
              <c:f>'Age-Sex Pyramids 90-2010'!$O$5:$O$23</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90-2010'!$Q$5:$Q$23</c:f>
              <c:numCache>
                <c:formatCode>0.0</c:formatCode>
                <c:ptCount val="19"/>
                <c:pt idx="0">
                  <c:v>4</c:v>
                </c:pt>
                <c:pt idx="1">
                  <c:v>4</c:v>
                </c:pt>
                <c:pt idx="2">
                  <c:v>3.7</c:v>
                </c:pt>
                <c:pt idx="3">
                  <c:v>3.7</c:v>
                </c:pt>
                <c:pt idx="4">
                  <c:v>3.7</c:v>
                </c:pt>
                <c:pt idx="5">
                  <c:v>4.0999999999999996</c:v>
                </c:pt>
                <c:pt idx="6">
                  <c:v>4.3</c:v>
                </c:pt>
                <c:pt idx="7">
                  <c:v>3.9</c:v>
                </c:pt>
                <c:pt idx="8">
                  <c:v>3.4</c:v>
                </c:pt>
                <c:pt idx="9">
                  <c:v>2.7</c:v>
                </c:pt>
                <c:pt idx="10">
                  <c:v>2.2000000000000002</c:v>
                </c:pt>
                <c:pt idx="11">
                  <c:v>2</c:v>
                </c:pt>
                <c:pt idx="12">
                  <c:v>2</c:v>
                </c:pt>
                <c:pt idx="13">
                  <c:v>1.8</c:v>
                </c:pt>
                <c:pt idx="14">
                  <c:v>1.4</c:v>
                </c:pt>
                <c:pt idx="15">
                  <c:v>0.9</c:v>
                </c:pt>
                <c:pt idx="16">
                  <c:v>0.5</c:v>
                </c:pt>
                <c:pt idx="17">
                  <c:v>0.2</c:v>
                </c:pt>
                <c:pt idx="18">
                  <c:v>0.1</c:v>
                </c:pt>
              </c:numCache>
            </c:numRef>
          </c:val>
          <c:extLst>
            <c:ext xmlns:c16="http://schemas.microsoft.com/office/drawing/2014/chart" uri="{C3380CC4-5D6E-409C-BE32-E72D297353CC}">
              <c16:uniqueId val="{00000001-8E95-4951-8F17-6088F2A3D46F}"/>
            </c:ext>
          </c:extLst>
        </c:ser>
        <c:dLbls>
          <c:showLegendKey val="0"/>
          <c:showVal val="0"/>
          <c:showCatName val="0"/>
          <c:showSerName val="0"/>
          <c:showPercent val="0"/>
          <c:showBubbleSize val="0"/>
        </c:dLbls>
        <c:gapWidth val="0"/>
        <c:axId val="194841984"/>
        <c:axId val="194847872"/>
      </c:barChart>
      <c:catAx>
        <c:axId val="194838528"/>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94840064"/>
        <c:crossesAt val="0"/>
        <c:auto val="1"/>
        <c:lblAlgn val="ctr"/>
        <c:lblOffset val="100"/>
        <c:tickLblSkip val="1"/>
        <c:tickMarkSkip val="1"/>
        <c:noMultiLvlLbl val="0"/>
      </c:catAx>
      <c:valAx>
        <c:axId val="194840064"/>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417328022910579"/>
              <c:y val="0.92367723805700519"/>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ysClr val="windowText" lastClr="000000"/>
                </a:solidFill>
                <a:latin typeface="+mj-lt"/>
                <a:ea typeface="Arial"/>
                <a:cs typeface="Arial"/>
              </a:defRPr>
            </a:pPr>
            <a:endParaRPr lang="en-US"/>
          </a:p>
        </c:txPr>
        <c:crossAx val="194838528"/>
        <c:crosses val="autoZero"/>
        <c:crossBetween val="between"/>
        <c:majorUnit val="2"/>
        <c:minorUnit val="1"/>
      </c:valAx>
      <c:catAx>
        <c:axId val="194841984"/>
        <c:scaling>
          <c:orientation val="minMax"/>
        </c:scaling>
        <c:delete val="1"/>
        <c:axPos val="r"/>
        <c:numFmt formatCode="General" sourceLinked="1"/>
        <c:majorTickMark val="out"/>
        <c:minorTickMark val="none"/>
        <c:tickLblPos val="none"/>
        <c:crossAx val="194847872"/>
        <c:crossesAt val="0"/>
        <c:auto val="1"/>
        <c:lblAlgn val="ctr"/>
        <c:lblOffset val="100"/>
        <c:noMultiLvlLbl val="0"/>
      </c:catAx>
      <c:valAx>
        <c:axId val="194847872"/>
        <c:scaling>
          <c:orientation val="maxMin"/>
          <c:max val="10"/>
          <c:min val="-10"/>
        </c:scaling>
        <c:delete val="0"/>
        <c:axPos val="t"/>
        <c:numFmt formatCode="0.0" sourceLinked="1"/>
        <c:majorTickMark val="in"/>
        <c:minorTickMark val="in"/>
        <c:tickLblPos val="none"/>
        <c:spPr>
          <a:ln w="3175">
            <a:noFill/>
            <a:prstDash val="solid"/>
          </a:ln>
        </c:spPr>
        <c:crossAx val="194841984"/>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0.25" l="1.05" r="1.05" t="0.5" header="0" footer="0"/>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1457039580323"/>
          <c:y val="6.4862843729826924E-2"/>
          <c:w val="0.76156434563288444"/>
          <c:h val="0.80333594835920652"/>
        </c:manualLayout>
      </c:layout>
      <c:barChart>
        <c:barDir val="bar"/>
        <c:grouping val="clustered"/>
        <c:varyColors val="0"/>
        <c:ser>
          <c:idx val="0"/>
          <c:order val="0"/>
          <c:spPr>
            <a:solidFill>
              <a:schemeClr val="accent4"/>
            </a:solidFill>
            <a:ln w="3175">
              <a:solidFill>
                <a:schemeClr val="bg1"/>
              </a:solidFill>
              <a:prstDash val="solid"/>
            </a:ln>
          </c:spPr>
          <c:invertIfNegative val="0"/>
          <c:cat>
            <c:strRef>
              <c:f>'Age-Sex Pyramids 90-2010'!$K$27:$K$45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90-2010'!$L$27:$L$45</c:f>
              <c:numCache>
                <c:formatCode>0.0</c:formatCode>
                <c:ptCount val="19"/>
                <c:pt idx="0">
                  <c:v>0.6</c:v>
                </c:pt>
                <c:pt idx="1">
                  <c:v>1.2</c:v>
                </c:pt>
                <c:pt idx="2">
                  <c:v>1.8</c:v>
                </c:pt>
                <c:pt idx="3">
                  <c:v>2.5</c:v>
                </c:pt>
                <c:pt idx="4">
                  <c:v>4</c:v>
                </c:pt>
                <c:pt idx="5">
                  <c:v>5.2</c:v>
                </c:pt>
                <c:pt idx="6">
                  <c:v>5.5</c:v>
                </c:pt>
                <c:pt idx="7">
                  <c:v>5.6</c:v>
                </c:pt>
                <c:pt idx="8">
                  <c:v>5</c:v>
                </c:pt>
                <c:pt idx="9">
                  <c:v>4.0999999999999996</c:v>
                </c:pt>
                <c:pt idx="10">
                  <c:v>3.5</c:v>
                </c:pt>
                <c:pt idx="11">
                  <c:v>2.6</c:v>
                </c:pt>
                <c:pt idx="12">
                  <c:v>2.2999999999999998</c:v>
                </c:pt>
                <c:pt idx="13">
                  <c:v>1.8</c:v>
                </c:pt>
                <c:pt idx="14">
                  <c:v>1.7</c:v>
                </c:pt>
                <c:pt idx="15">
                  <c:v>1.3</c:v>
                </c:pt>
                <c:pt idx="16">
                  <c:v>0.8</c:v>
                </c:pt>
                <c:pt idx="17">
                  <c:v>0.5</c:v>
                </c:pt>
                <c:pt idx="18">
                  <c:v>0.3</c:v>
                </c:pt>
              </c:numCache>
            </c:numRef>
          </c:val>
          <c:extLst>
            <c:ext xmlns:c16="http://schemas.microsoft.com/office/drawing/2014/chart" uri="{C3380CC4-5D6E-409C-BE32-E72D297353CC}">
              <c16:uniqueId val="{00000000-BA53-4477-9962-B8A58C58A7AA}"/>
            </c:ext>
          </c:extLst>
        </c:ser>
        <c:dLbls>
          <c:showLegendKey val="0"/>
          <c:showVal val="0"/>
          <c:showCatName val="0"/>
          <c:showSerName val="0"/>
          <c:showPercent val="0"/>
          <c:showBubbleSize val="0"/>
        </c:dLbls>
        <c:gapWidth val="0"/>
        <c:axId val="194871296"/>
        <c:axId val="194872832"/>
      </c:barChart>
      <c:barChart>
        <c:barDir val="bar"/>
        <c:grouping val="clustered"/>
        <c:varyColors val="0"/>
        <c:ser>
          <c:idx val="1"/>
          <c:order val="1"/>
          <c:spPr>
            <a:solidFill>
              <a:schemeClr val="accent1"/>
            </a:solidFill>
            <a:ln w="3175">
              <a:solidFill>
                <a:schemeClr val="bg1"/>
              </a:solidFill>
              <a:prstDash val="solid"/>
            </a:ln>
          </c:spPr>
          <c:invertIfNegative val="0"/>
          <c:cat>
            <c:strRef>
              <c:f>'Age-Sex Pyramids 90-2010'!$K$27:$K$45</c:f>
              <c:strCache>
                <c:ptCount val="19"/>
                <c:pt idx="0">
                  <c:v>Younger than 5</c:v>
                </c:pt>
                <c:pt idx="1">
                  <c:v>5 to 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and older</c:v>
                </c:pt>
              </c:strCache>
            </c:strRef>
          </c:cat>
          <c:val>
            <c:numRef>
              <c:f>'Age-Sex Pyramids 90-2010'!$M$27:$M$45</c:f>
              <c:numCache>
                <c:formatCode>0.0</c:formatCode>
                <c:ptCount val="19"/>
                <c:pt idx="0">
                  <c:v>0.7</c:v>
                </c:pt>
                <c:pt idx="1">
                  <c:v>1.2</c:v>
                </c:pt>
                <c:pt idx="2">
                  <c:v>1.9</c:v>
                </c:pt>
                <c:pt idx="3">
                  <c:v>3.1</c:v>
                </c:pt>
                <c:pt idx="4">
                  <c:v>4.8</c:v>
                </c:pt>
                <c:pt idx="5">
                  <c:v>5.8</c:v>
                </c:pt>
                <c:pt idx="6">
                  <c:v>6</c:v>
                </c:pt>
                <c:pt idx="7">
                  <c:v>5.9</c:v>
                </c:pt>
                <c:pt idx="8">
                  <c:v>5.0999999999999996</c:v>
                </c:pt>
                <c:pt idx="9">
                  <c:v>4</c:v>
                </c:pt>
                <c:pt idx="10">
                  <c:v>3.2</c:v>
                </c:pt>
                <c:pt idx="11">
                  <c:v>2.2000000000000002</c:v>
                </c:pt>
                <c:pt idx="12">
                  <c:v>1.8</c:v>
                </c:pt>
                <c:pt idx="13">
                  <c:v>1.4</c:v>
                </c:pt>
                <c:pt idx="14">
                  <c:v>1.1000000000000001</c:v>
                </c:pt>
                <c:pt idx="15">
                  <c:v>0.8</c:v>
                </c:pt>
                <c:pt idx="16">
                  <c:v>0.5</c:v>
                </c:pt>
                <c:pt idx="17">
                  <c:v>0.3</c:v>
                </c:pt>
                <c:pt idx="18">
                  <c:v>0.1</c:v>
                </c:pt>
              </c:numCache>
            </c:numRef>
          </c:val>
          <c:extLst>
            <c:ext xmlns:c16="http://schemas.microsoft.com/office/drawing/2014/chart" uri="{C3380CC4-5D6E-409C-BE32-E72D297353CC}">
              <c16:uniqueId val="{00000001-BA53-4477-9962-B8A58C58A7AA}"/>
            </c:ext>
          </c:extLst>
        </c:ser>
        <c:dLbls>
          <c:showLegendKey val="0"/>
          <c:showVal val="0"/>
          <c:showCatName val="0"/>
          <c:showSerName val="0"/>
          <c:showPercent val="0"/>
          <c:showBubbleSize val="0"/>
        </c:dLbls>
        <c:gapWidth val="0"/>
        <c:axId val="194874752"/>
        <c:axId val="194892928"/>
      </c:barChart>
      <c:catAx>
        <c:axId val="194871296"/>
        <c:scaling>
          <c:orientation val="minMax"/>
        </c:scaling>
        <c:delete val="0"/>
        <c:axPos val="l"/>
        <c:numFmt formatCode="General" sourceLinked="1"/>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mn-lt"/>
                <a:ea typeface="Arial"/>
                <a:cs typeface="Arial"/>
              </a:defRPr>
            </a:pPr>
            <a:endParaRPr lang="en-US"/>
          </a:p>
        </c:txPr>
        <c:crossAx val="194872832"/>
        <c:crossesAt val="0"/>
        <c:auto val="1"/>
        <c:lblAlgn val="ctr"/>
        <c:lblOffset val="100"/>
        <c:tickLblSkip val="1"/>
        <c:tickMarkSkip val="1"/>
        <c:noMultiLvlLbl val="0"/>
      </c:catAx>
      <c:valAx>
        <c:axId val="194872832"/>
        <c:scaling>
          <c:orientation val="minMax"/>
          <c:max val="10"/>
          <c:min val="-10"/>
        </c:scaling>
        <c:delete val="0"/>
        <c:axPos val="b"/>
        <c:majorGridlines>
          <c:spPr>
            <a:ln w="3175">
              <a:solidFill>
                <a:srgbClr val="C0C0C0"/>
              </a:solidFill>
              <a:prstDash val="sysDash"/>
            </a:ln>
          </c:spPr>
        </c:majorGridlines>
        <c:title>
          <c:tx>
            <c:rich>
              <a:bodyPr/>
              <a:lstStyle/>
              <a:p>
                <a:pPr>
                  <a:defRPr sz="650" b="0" i="0" u="none" strike="noStrike" baseline="0">
                    <a:solidFill>
                      <a:srgbClr val="000000"/>
                    </a:solidFill>
                    <a:latin typeface="+mj-lt"/>
                    <a:ea typeface="Arial"/>
                    <a:cs typeface="Arial"/>
                  </a:defRPr>
                </a:pPr>
                <a:r>
                  <a:rPr lang="en-US" sz="650">
                    <a:latin typeface="+mj-lt"/>
                  </a:rPr>
                  <a:t>Percent</a:t>
                </a:r>
              </a:p>
            </c:rich>
          </c:tx>
          <c:layout>
            <c:manualLayout>
              <c:xMode val="edge"/>
              <c:yMode val="edge"/>
              <c:x val="0.50077813252067305"/>
              <c:y val="0.92740201363750863"/>
            </c:manualLayout>
          </c:layout>
          <c:overlay val="0"/>
          <c:spPr>
            <a:noFill/>
            <a:ln w="25400">
              <a:noFill/>
            </a:ln>
          </c:spPr>
        </c:title>
        <c:numFmt formatCode="#,##0_);#,##0_)" sourceLinked="0"/>
        <c:majorTickMark val="in"/>
        <c:minorTickMark val="in"/>
        <c:tickLblPos val="nextTo"/>
        <c:spPr>
          <a:ln w="3175">
            <a:noFill/>
            <a:prstDash val="solid"/>
          </a:ln>
        </c:spPr>
        <c:txPr>
          <a:bodyPr rot="0" vert="horz"/>
          <a:lstStyle/>
          <a:p>
            <a:pPr>
              <a:defRPr sz="550" b="0" i="0" u="none" strike="noStrike" baseline="0">
                <a:solidFill>
                  <a:srgbClr val="000000"/>
                </a:solidFill>
                <a:latin typeface="+mj-lt"/>
                <a:ea typeface="Arial"/>
                <a:cs typeface="Arial"/>
              </a:defRPr>
            </a:pPr>
            <a:endParaRPr lang="en-US"/>
          </a:p>
        </c:txPr>
        <c:crossAx val="194871296"/>
        <c:crosses val="autoZero"/>
        <c:crossBetween val="between"/>
        <c:majorUnit val="2"/>
        <c:minorUnit val="1"/>
      </c:valAx>
      <c:catAx>
        <c:axId val="194874752"/>
        <c:scaling>
          <c:orientation val="minMax"/>
        </c:scaling>
        <c:delete val="1"/>
        <c:axPos val="r"/>
        <c:numFmt formatCode="General" sourceLinked="1"/>
        <c:majorTickMark val="out"/>
        <c:minorTickMark val="none"/>
        <c:tickLblPos val="none"/>
        <c:crossAx val="194892928"/>
        <c:crossesAt val="0"/>
        <c:auto val="1"/>
        <c:lblAlgn val="ctr"/>
        <c:lblOffset val="100"/>
        <c:noMultiLvlLbl val="0"/>
      </c:catAx>
      <c:valAx>
        <c:axId val="194892928"/>
        <c:scaling>
          <c:orientation val="maxMin"/>
          <c:max val="10"/>
          <c:min val="-10"/>
        </c:scaling>
        <c:delete val="0"/>
        <c:axPos val="t"/>
        <c:numFmt formatCode="0.0" sourceLinked="1"/>
        <c:majorTickMark val="in"/>
        <c:minorTickMark val="in"/>
        <c:tickLblPos val="none"/>
        <c:spPr>
          <a:ln w="3175">
            <a:noFill/>
            <a:prstDash val="solid"/>
          </a:ln>
        </c:spPr>
        <c:crossAx val="194874752"/>
        <c:crosses val="max"/>
        <c:crossBetween val="between"/>
        <c:majorUnit val="2"/>
        <c:minorUnit val="1"/>
      </c:valAx>
      <c:spPr>
        <a:noFill/>
        <a:ln w="12700">
          <a:noFill/>
          <a:prstDash val="solid"/>
        </a:ln>
      </c:spPr>
    </c:plotArea>
    <c:plotVisOnly val="1"/>
    <c:dispBlanksAs val="gap"/>
    <c:showDLblsOverMax val="0"/>
  </c:chart>
  <c:spPr>
    <a:solidFill>
      <a:srgbClr val="FFFFFF"/>
    </a:solid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000000000000577" r="0.75000000000000577"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100012</xdr:rowOff>
    </xdr:from>
    <xdr:to>
      <xdr:col>4</xdr:col>
      <xdr:colOff>28574</xdr:colOff>
      <xdr:row>19</xdr:row>
      <xdr:rowOff>178593</xdr:rowOff>
    </xdr:to>
    <xdr:graphicFrame macro="">
      <xdr:nvGraphicFramePr>
        <xdr:cNvPr id="2" name="Chart 129">
          <a:extLst>
            <a:ext uri="{FF2B5EF4-FFF2-40B4-BE49-F238E27FC236}">
              <a16:creationId xmlns:a16="http://schemas.microsoft.com/office/drawing/2014/main" id="{4F2E5320-5409-4262-A8DD-C3E77952B0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190499</xdr:colOff>
      <xdr:row>4</xdr:row>
      <xdr:rowOff>366</xdr:rowOff>
    </xdr:from>
    <xdr:to>
      <xdr:col>8</xdr:col>
      <xdr:colOff>369092</xdr:colOff>
      <xdr:row>19</xdr:row>
      <xdr:rowOff>209550</xdr:rowOff>
    </xdr:to>
    <xdr:graphicFrame macro="">
      <xdr:nvGraphicFramePr>
        <xdr:cNvPr id="3" name="Chart 130">
          <a:extLst>
            <a:ext uri="{FF2B5EF4-FFF2-40B4-BE49-F238E27FC236}">
              <a16:creationId xmlns:a16="http://schemas.microsoft.com/office/drawing/2014/main" id="{2675F4E2-5600-42E1-888D-0BAB79E789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36909</xdr:colOff>
      <xdr:row>23</xdr:row>
      <xdr:rowOff>34528</xdr:rowOff>
    </xdr:from>
    <xdr:to>
      <xdr:col>4</xdr:col>
      <xdr:colOff>65483</xdr:colOff>
      <xdr:row>39</xdr:row>
      <xdr:rowOff>78827</xdr:rowOff>
    </xdr:to>
    <xdr:graphicFrame macro="">
      <xdr:nvGraphicFramePr>
        <xdr:cNvPr id="4" name="Chart 129">
          <a:extLst>
            <a:ext uri="{FF2B5EF4-FFF2-40B4-BE49-F238E27FC236}">
              <a16:creationId xmlns:a16="http://schemas.microsoft.com/office/drawing/2014/main" id="{463AC474-95FA-4E48-A48C-07D9CDE60F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184549</xdr:colOff>
      <xdr:row>23</xdr:row>
      <xdr:rowOff>28942</xdr:rowOff>
    </xdr:from>
    <xdr:to>
      <xdr:col>8</xdr:col>
      <xdr:colOff>369093</xdr:colOff>
      <xdr:row>40</xdr:row>
      <xdr:rowOff>23812</xdr:rowOff>
    </xdr:to>
    <xdr:graphicFrame macro="">
      <xdr:nvGraphicFramePr>
        <xdr:cNvPr id="5" name="Chart 130">
          <a:extLst>
            <a:ext uri="{FF2B5EF4-FFF2-40B4-BE49-F238E27FC236}">
              <a16:creationId xmlns:a16="http://schemas.microsoft.com/office/drawing/2014/main" id="{E23E02EB-07DE-4965-BA30-F5DC6B9E44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41</xdr:row>
      <xdr:rowOff>142202</xdr:rowOff>
    </xdr:from>
    <xdr:to>
      <xdr:col>4</xdr:col>
      <xdr:colOff>28574</xdr:colOff>
      <xdr:row>59</xdr:row>
      <xdr:rowOff>76200</xdr:rowOff>
    </xdr:to>
    <xdr:graphicFrame macro="">
      <xdr:nvGraphicFramePr>
        <xdr:cNvPr id="6" name="Chart 129">
          <a:extLst>
            <a:ext uri="{FF2B5EF4-FFF2-40B4-BE49-F238E27FC236}">
              <a16:creationId xmlns:a16="http://schemas.microsoft.com/office/drawing/2014/main" id="{FB23C1CC-A38B-4EAB-AFD8-90EEB0E658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184549</xdr:colOff>
      <xdr:row>41</xdr:row>
      <xdr:rowOff>162891</xdr:rowOff>
    </xdr:from>
    <xdr:to>
      <xdr:col>8</xdr:col>
      <xdr:colOff>369093</xdr:colOff>
      <xdr:row>60</xdr:row>
      <xdr:rowOff>28575</xdr:rowOff>
    </xdr:to>
    <xdr:graphicFrame macro="">
      <xdr:nvGraphicFramePr>
        <xdr:cNvPr id="7" name="Chart 130">
          <a:extLst>
            <a:ext uri="{FF2B5EF4-FFF2-40B4-BE49-F238E27FC236}">
              <a16:creationId xmlns:a16="http://schemas.microsoft.com/office/drawing/2014/main" id="{AA4F635D-0AD4-43EF-943B-25F293D2A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11.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12.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13.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14.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19051</xdr:colOff>
      <xdr:row>3</xdr:row>
      <xdr:rowOff>123825</xdr:rowOff>
    </xdr:from>
    <xdr:to>
      <xdr:col>4</xdr:col>
      <xdr:colOff>47625</xdr:colOff>
      <xdr:row>19</xdr:row>
      <xdr:rowOff>219075</xdr:rowOff>
    </xdr:to>
    <xdr:graphicFrame macro="">
      <xdr:nvGraphicFramePr>
        <xdr:cNvPr id="2" name="Chart 129">
          <a:extLst>
            <a:ext uri="{FF2B5EF4-FFF2-40B4-BE49-F238E27FC236}">
              <a16:creationId xmlns:a16="http://schemas.microsoft.com/office/drawing/2014/main" id="{136D4CFA-3B81-42DB-8B68-55B3704A1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208362</xdr:colOff>
      <xdr:row>4</xdr:row>
      <xdr:rowOff>28941</xdr:rowOff>
    </xdr:from>
    <xdr:to>
      <xdr:col>9</xdr:col>
      <xdr:colOff>23813</xdr:colOff>
      <xdr:row>19</xdr:row>
      <xdr:rowOff>248475</xdr:rowOff>
    </xdr:to>
    <xdr:graphicFrame macro="">
      <xdr:nvGraphicFramePr>
        <xdr:cNvPr id="3" name="Chart 130">
          <a:extLst>
            <a:ext uri="{FF2B5EF4-FFF2-40B4-BE49-F238E27FC236}">
              <a16:creationId xmlns:a16="http://schemas.microsoft.com/office/drawing/2014/main" id="{CC98ED90-E103-4ACE-89E5-095EE2BEBE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17.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2.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3.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4.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5.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6.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dr:relSizeAnchor xmlns:cdr="http://schemas.openxmlformats.org/drawingml/2006/chartDrawing">
    <cdr:from>
      <cdr:x>0.68342</cdr:x>
      <cdr:y>0.11539</cdr:y>
    </cdr:from>
    <cdr:to>
      <cdr:x>0.85624</cdr:x>
      <cdr:y>0.17147</cdr:y>
    </cdr:to>
    <cdr:sp macro="" textlink="">
      <cdr:nvSpPr>
        <cdr:cNvPr id="2"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3"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dr:relSizeAnchor xmlns:cdr="http://schemas.openxmlformats.org/drawingml/2006/chartDrawing">
    <cdr:from>
      <cdr:x>0.68342</cdr:x>
      <cdr:y>0.11539</cdr:y>
    </cdr:from>
    <cdr:to>
      <cdr:x>0.85624</cdr:x>
      <cdr:y>0.17147</cdr:y>
    </cdr:to>
    <cdr:sp macro="" textlink="">
      <cdr:nvSpPr>
        <cdr:cNvPr id="4"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dr:relSizeAnchor xmlns:cdr="http://schemas.openxmlformats.org/drawingml/2006/chartDrawing">
    <cdr:from>
      <cdr:x>0.68342</cdr:x>
      <cdr:y>0.11539</cdr:y>
    </cdr:from>
    <cdr:to>
      <cdr:x>0.85624</cdr:x>
      <cdr:y>0.17147</cdr:y>
    </cdr:to>
    <cdr:sp macro="" textlink="">
      <cdr:nvSpPr>
        <cdr:cNvPr id="6"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7"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drawings/drawing7.xml><?xml version="1.0" encoding="utf-8"?>
<c:userShapes xmlns:c="http://schemas.openxmlformats.org/drawingml/2006/chart">
  <cdr:relSizeAnchor xmlns:cdr="http://schemas.openxmlformats.org/drawingml/2006/chartDrawing">
    <cdr:from>
      <cdr:x>0.74602</cdr:x>
      <cdr:y>0.10174</cdr:y>
    </cdr:from>
    <cdr:to>
      <cdr:x>0.91909</cdr:x>
      <cdr:y>0.16023</cdr:y>
    </cdr:to>
    <cdr:sp macro="" textlink="">
      <cdr:nvSpPr>
        <cdr:cNvPr id="542723" name="Text Box 3"/>
        <cdr:cNvSpPr txBox="1">
          <a:spLocks xmlns:a="http://schemas.openxmlformats.org/drawingml/2006/main" noChangeArrowheads="1"/>
        </cdr:cNvSpPr>
      </cdr:nvSpPr>
      <cdr:spPr bwMode="auto">
        <a:xfrm xmlns:a="http://schemas.openxmlformats.org/drawingml/2006/main">
          <a:off x="2171647" y="268291"/>
          <a:ext cx="503804"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0.34246</cdr:x>
      <cdr:y>0.10174</cdr:y>
    </cdr:from>
    <cdr:to>
      <cdr:x>0.46681</cdr:x>
      <cdr:y>0.16023</cdr:y>
    </cdr:to>
    <cdr:sp macro="" textlink="">
      <cdr:nvSpPr>
        <cdr:cNvPr id="542724" name="Text Box 4"/>
        <cdr:cNvSpPr txBox="1">
          <a:spLocks xmlns:a="http://schemas.openxmlformats.org/drawingml/2006/main" noChangeArrowheads="1"/>
        </cdr:cNvSpPr>
      </cdr:nvSpPr>
      <cdr:spPr bwMode="auto">
        <a:xfrm xmlns:a="http://schemas.openxmlformats.org/drawingml/2006/main">
          <a:off x="996895" y="268291"/>
          <a:ext cx="361981" cy="1542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40" b="0" i="0" u="none" strike="noStrike" baseline="0">
              <a:solidFill>
                <a:srgbClr val="000000"/>
              </a:solidFill>
              <a:latin typeface="+mj-lt"/>
              <a:cs typeface="Arial"/>
            </a:rPr>
            <a:t>Males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7326</xdr:colOff>
      <xdr:row>4</xdr:row>
      <xdr:rowOff>14653</xdr:rowOff>
    </xdr:from>
    <xdr:to>
      <xdr:col>4</xdr:col>
      <xdr:colOff>35900</xdr:colOff>
      <xdr:row>19</xdr:row>
      <xdr:rowOff>47478</xdr:rowOff>
    </xdr:to>
    <xdr:graphicFrame macro="">
      <xdr:nvGraphicFramePr>
        <xdr:cNvPr id="2" name="Chart 129">
          <a:extLst>
            <a:ext uri="{FF2B5EF4-FFF2-40B4-BE49-F238E27FC236}">
              <a16:creationId xmlns:a16="http://schemas.microsoft.com/office/drawing/2014/main" id="{33B10C7F-87B6-42EB-83C6-EF236EBB03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184549</xdr:colOff>
      <xdr:row>4</xdr:row>
      <xdr:rowOff>28941</xdr:rowOff>
    </xdr:from>
    <xdr:to>
      <xdr:col>8</xdr:col>
      <xdr:colOff>369093</xdr:colOff>
      <xdr:row>19</xdr:row>
      <xdr:rowOff>61766</xdr:rowOff>
    </xdr:to>
    <xdr:graphicFrame macro="">
      <xdr:nvGraphicFramePr>
        <xdr:cNvPr id="3" name="Chart 130">
          <a:extLst>
            <a:ext uri="{FF2B5EF4-FFF2-40B4-BE49-F238E27FC236}">
              <a16:creationId xmlns:a16="http://schemas.microsoft.com/office/drawing/2014/main" id="{196784C1-0DE6-43E1-9C5C-E25E8D5CCE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36909</xdr:colOff>
      <xdr:row>23</xdr:row>
      <xdr:rowOff>34528</xdr:rowOff>
    </xdr:from>
    <xdr:to>
      <xdr:col>4</xdr:col>
      <xdr:colOff>65483</xdr:colOff>
      <xdr:row>39</xdr:row>
      <xdr:rowOff>1410</xdr:rowOff>
    </xdr:to>
    <xdr:graphicFrame macro="">
      <xdr:nvGraphicFramePr>
        <xdr:cNvPr id="4" name="Chart 129">
          <a:extLst>
            <a:ext uri="{FF2B5EF4-FFF2-40B4-BE49-F238E27FC236}">
              <a16:creationId xmlns:a16="http://schemas.microsoft.com/office/drawing/2014/main" id="{E9267A10-0DCA-4206-A658-66886549B5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191876</xdr:colOff>
      <xdr:row>23</xdr:row>
      <xdr:rowOff>58247</xdr:rowOff>
    </xdr:from>
    <xdr:to>
      <xdr:col>9</xdr:col>
      <xdr:colOff>2747</xdr:colOff>
      <xdr:row>39</xdr:row>
      <xdr:rowOff>25129</xdr:rowOff>
    </xdr:to>
    <xdr:graphicFrame macro="">
      <xdr:nvGraphicFramePr>
        <xdr:cNvPr id="5" name="Chart 130">
          <a:extLst>
            <a:ext uri="{FF2B5EF4-FFF2-40B4-BE49-F238E27FC236}">
              <a16:creationId xmlns:a16="http://schemas.microsoft.com/office/drawing/2014/main" id="{75D3B907-319E-4C97-966F-8FB2A879F7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42</xdr:row>
      <xdr:rowOff>75940</xdr:rowOff>
    </xdr:from>
    <xdr:to>
      <xdr:col>4</xdr:col>
      <xdr:colOff>28574</xdr:colOff>
      <xdr:row>61</xdr:row>
      <xdr:rowOff>43140</xdr:rowOff>
    </xdr:to>
    <xdr:graphicFrame macro="">
      <xdr:nvGraphicFramePr>
        <xdr:cNvPr id="6" name="Chart 129">
          <a:extLst>
            <a:ext uri="{FF2B5EF4-FFF2-40B4-BE49-F238E27FC236}">
              <a16:creationId xmlns:a16="http://schemas.microsoft.com/office/drawing/2014/main" id="{C4758B2B-1DE3-44EB-8483-1CB7589C6F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225963</xdr:colOff>
      <xdr:row>42</xdr:row>
      <xdr:rowOff>70353</xdr:rowOff>
    </xdr:from>
    <xdr:to>
      <xdr:col>9</xdr:col>
      <xdr:colOff>37790</xdr:colOff>
      <xdr:row>61</xdr:row>
      <xdr:rowOff>112415</xdr:rowOff>
    </xdr:to>
    <xdr:graphicFrame macro="">
      <xdr:nvGraphicFramePr>
        <xdr:cNvPr id="7" name="Chart 130">
          <a:extLst>
            <a:ext uri="{FF2B5EF4-FFF2-40B4-BE49-F238E27FC236}">
              <a16:creationId xmlns:a16="http://schemas.microsoft.com/office/drawing/2014/main" id="{37CA0CCB-055E-4151-A2A2-601357EB6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0.68342</cdr:x>
      <cdr:y>0.11539</cdr:y>
    </cdr:from>
    <cdr:to>
      <cdr:x>0.85624</cdr:x>
      <cdr:y>0.17147</cdr:y>
    </cdr:to>
    <cdr:sp macro="" textlink="">
      <cdr:nvSpPr>
        <cdr:cNvPr id="541699" name="Text Box 3"/>
        <cdr:cNvSpPr txBox="1">
          <a:spLocks xmlns:a="http://schemas.openxmlformats.org/drawingml/2006/main" noChangeArrowheads="1"/>
        </cdr:cNvSpPr>
      </cdr:nvSpPr>
      <cdr:spPr bwMode="auto">
        <a:xfrm xmlns:a="http://schemas.openxmlformats.org/drawingml/2006/main">
          <a:off x="1997928" y="304361"/>
          <a:ext cx="505229"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Females</a:t>
          </a:r>
        </a:p>
      </cdr:txBody>
    </cdr:sp>
  </cdr:relSizeAnchor>
  <cdr:relSizeAnchor xmlns:cdr="http://schemas.openxmlformats.org/drawingml/2006/chartDrawing">
    <cdr:from>
      <cdr:x>0.31548</cdr:x>
      <cdr:y>0.11539</cdr:y>
    </cdr:from>
    <cdr:to>
      <cdr:x>0.44176</cdr:x>
      <cdr:y>0.17147</cdr:y>
    </cdr:to>
    <cdr:sp macro="" textlink="">
      <cdr:nvSpPr>
        <cdr:cNvPr id="541700" name="Text Box 4"/>
        <cdr:cNvSpPr txBox="1">
          <a:spLocks xmlns:a="http://schemas.openxmlformats.org/drawingml/2006/main" noChangeArrowheads="1"/>
        </cdr:cNvSpPr>
      </cdr:nvSpPr>
      <cdr:spPr bwMode="auto">
        <a:xfrm xmlns:a="http://schemas.openxmlformats.org/drawingml/2006/main">
          <a:off x="922284" y="304361"/>
          <a:ext cx="369172" cy="1479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650" b="0" i="0" u="none" strike="noStrike" baseline="0">
              <a:solidFill>
                <a:srgbClr val="000000"/>
              </a:solidFill>
              <a:latin typeface="+mj-lt"/>
              <a:cs typeface="Arial"/>
            </a:rPr>
            <a:t>Males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patten\AppData\Local\Microsoft\Windows\Temporary%20Internet%20Files\Content.Outlook\Z0LGTOKJ\Summary_v12_c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20TD%20-%20Age_Gende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
      <sheetName val="Mex"/>
      <sheetName val="Not Mex"/>
      <sheetName val="CA"/>
      <sheetName val="FL"/>
      <sheetName val="IL"/>
      <sheetName val="NJ"/>
      <sheetName val="NY"/>
      <sheetName val="TX"/>
      <sheetName val="Oth"/>
      <sheetName val="var (v12)"/>
      <sheetName val="v12"/>
      <sheetName val="v12_Ch"/>
      <sheetName val="Ch_St"/>
      <sheetName val="Ch_St (3)"/>
      <sheetName val="Ch_Mex"/>
      <sheetName val="Ch_NonMex"/>
      <sheetName val="v12_Ch (2)"/>
      <sheetName val="Orig"/>
      <sheetName val="Orig_Ch"/>
      <sheetName val="Orig_Ch (2)"/>
    </sheetNames>
    <sheetDataSet>
      <sheetData sheetId="0"/>
      <sheetData sheetId="1"/>
      <sheetData sheetId="2"/>
      <sheetData sheetId="3"/>
      <sheetData sheetId="4"/>
      <sheetData sheetId="5"/>
      <sheetData sheetId="6"/>
      <sheetData sheetId="7"/>
      <sheetData sheetId="8"/>
      <sheetData sheetId="9"/>
      <sheetData sheetId="10">
        <row r="5">
          <cell r="B5">
            <v>22866.665116484597</v>
          </cell>
          <cell r="V5">
            <v>0.45</v>
          </cell>
        </row>
      </sheetData>
      <sheetData sheetId="11">
        <row r="5">
          <cell r="B5">
            <v>3499700</v>
          </cell>
        </row>
      </sheetData>
      <sheetData sheetId="12"/>
      <sheetData sheetId="13">
        <row r="71">
          <cell r="C71" t="str">
            <v>_c(95-12)_Revised</v>
          </cell>
        </row>
      </sheetData>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anAge"/>
      <sheetName val="Sex&amp;Age-FB"/>
      <sheetName val="Sex&amp;Age-NB"/>
      <sheetName val="Age-Sex Pyramids 60-80"/>
      <sheetName val="Age-Sex Pyramids 90-2010"/>
      <sheetName val="Age-Sex Pyramids"/>
    </sheetNames>
    <sheetDataSet>
      <sheetData sheetId="0" refreshError="1"/>
      <sheetData sheetId="1" refreshError="1"/>
      <sheetData sheetId="2" refreshError="1"/>
      <sheetData sheetId="3">
        <row r="4">
          <cell r="P4" t="str">
            <v>Female</v>
          </cell>
          <cell r="Q4" t="str">
            <v>Male</v>
          </cell>
        </row>
        <row r="5">
          <cell r="K5" t="str">
            <v>Younger than 5</v>
          </cell>
          <cell r="L5">
            <v>0.51791799999999999</v>
          </cell>
          <cell r="M5">
            <v>0.57219799999999998</v>
          </cell>
          <cell r="O5" t="str">
            <v>Younger than 5</v>
          </cell>
          <cell r="P5">
            <v>5.9541250000000003</v>
          </cell>
          <cell r="Q5">
            <v>6.0854879999999998</v>
          </cell>
        </row>
        <row r="6">
          <cell r="K6" t="str">
            <v>5 to 9</v>
          </cell>
          <cell r="L6">
            <v>0.871197</v>
          </cell>
          <cell r="M6">
            <v>0.87017900000000004</v>
          </cell>
          <cell r="O6" t="str">
            <v>5 to 9</v>
          </cell>
          <cell r="P6">
            <v>5.4053110000000002</v>
          </cell>
          <cell r="Q6">
            <v>5.5496619999999997</v>
          </cell>
        </row>
        <row r="7">
          <cell r="K7" t="str">
            <v>10 to 14</v>
          </cell>
          <cell r="L7">
            <v>1.2539739999999999</v>
          </cell>
          <cell r="M7">
            <v>1.2697000000000001</v>
          </cell>
          <cell r="O7" t="str">
            <v>10 to 14</v>
          </cell>
          <cell r="P7">
            <v>4.8291009999999996</v>
          </cell>
          <cell r="Q7">
            <v>4.97715</v>
          </cell>
        </row>
        <row r="8">
          <cell r="K8" t="str">
            <v>15 to 19</v>
          </cell>
          <cell r="L8">
            <v>1.1048549999999999</v>
          </cell>
          <cell r="M8">
            <v>1.0076529999999999</v>
          </cell>
          <cell r="O8" t="str">
            <v>15 to 19</v>
          </cell>
          <cell r="P8">
            <v>3.8389859999999998</v>
          </cell>
          <cell r="Q8">
            <v>3.8467730000000002</v>
          </cell>
        </row>
        <row r="9">
          <cell r="K9" t="str">
            <v>20 to 24</v>
          </cell>
          <cell r="L9">
            <v>1.7537199999999999</v>
          </cell>
          <cell r="M9">
            <v>1.3966080000000001</v>
          </cell>
          <cell r="O9" t="str">
            <v>20 to 24</v>
          </cell>
          <cell r="P9">
            <v>3.1507710000000002</v>
          </cell>
          <cell r="Q9">
            <v>3.0268579999999998</v>
          </cell>
        </row>
        <row r="10">
          <cell r="K10" t="str">
            <v>25 to 29</v>
          </cell>
          <cell r="L10">
            <v>2.2367629999999998</v>
          </cell>
          <cell r="M10">
            <v>1.7793950000000001</v>
          </cell>
          <cell r="O10" t="str">
            <v>25 to 29</v>
          </cell>
          <cell r="P10">
            <v>3.1434549999999999</v>
          </cell>
          <cell r="Q10">
            <v>3.030389</v>
          </cell>
        </row>
        <row r="11">
          <cell r="K11" t="str">
            <v>30 to 34</v>
          </cell>
          <cell r="L11">
            <v>2.8707449999999999</v>
          </cell>
          <cell r="M11">
            <v>2.0734400000000002</v>
          </cell>
          <cell r="O11" t="str">
            <v>30 to 34</v>
          </cell>
          <cell r="P11">
            <v>3.4271069999999999</v>
          </cell>
          <cell r="Q11">
            <v>3.302127</v>
          </cell>
        </row>
        <row r="12">
          <cell r="K12" t="str">
            <v>35 to 39</v>
          </cell>
          <cell r="L12">
            <v>3.1379730000000001</v>
          </cell>
          <cell r="M12">
            <v>2.702118</v>
          </cell>
          <cell r="O12" t="str">
            <v>35 to 39</v>
          </cell>
          <cell r="P12">
            <v>3.6126320000000001</v>
          </cell>
          <cell r="Q12">
            <v>3.4205459999999999</v>
          </cell>
        </row>
        <row r="13">
          <cell r="K13" t="str">
            <v>40 to 44</v>
          </cell>
          <cell r="L13">
            <v>2.4665270000000001</v>
          </cell>
          <cell r="M13">
            <v>2.2194240000000001</v>
          </cell>
          <cell r="O13" t="str">
            <v>40 to 44</v>
          </cell>
          <cell r="P13">
            <v>3.3618100000000002</v>
          </cell>
          <cell r="Q13">
            <v>3.2092239999999999</v>
          </cell>
        </row>
        <row r="14">
          <cell r="K14" t="str">
            <v>45 to 49</v>
          </cell>
          <cell r="L14">
            <v>3.359267</v>
          </cell>
          <cell r="M14">
            <v>3.2328220000000001</v>
          </cell>
          <cell r="O14" t="str">
            <v>45 to 49</v>
          </cell>
          <cell r="P14">
            <v>3.0602040000000001</v>
          </cell>
          <cell r="Q14">
            <v>2.9669219999999998</v>
          </cell>
        </row>
        <row r="15">
          <cell r="K15" t="str">
            <v>50 to 54</v>
          </cell>
          <cell r="L15">
            <v>4.3211500000000003</v>
          </cell>
          <cell r="M15">
            <v>4.2972929999999998</v>
          </cell>
          <cell r="O15" t="str">
            <v>50 to 54</v>
          </cell>
          <cell r="P15">
            <v>2.6585960000000002</v>
          </cell>
          <cell r="Q15">
            <v>2.5625040000000001</v>
          </cell>
        </row>
        <row r="16">
          <cell r="K16" t="str">
            <v>55 to 59</v>
          </cell>
          <cell r="L16">
            <v>5.3231900000000003</v>
          </cell>
          <cell r="M16">
            <v>5.5375360000000002</v>
          </cell>
          <cell r="O16" t="str">
            <v>55 to 59</v>
          </cell>
          <cell r="P16">
            <v>2.2910170000000001</v>
          </cell>
          <cell r="Q16">
            <v>2.141794</v>
          </cell>
        </row>
        <row r="17">
          <cell r="K17" t="str">
            <v>60 to 64</v>
          </cell>
          <cell r="L17">
            <v>5.7307079999999999</v>
          </cell>
          <cell r="M17">
            <v>5.6189920000000004</v>
          </cell>
          <cell r="O17" t="str">
            <v>60 to 64</v>
          </cell>
          <cell r="P17">
            <v>1.8674550000000001</v>
          </cell>
          <cell r="Q17">
            <v>1.6858200000000001</v>
          </cell>
        </row>
        <row r="18">
          <cell r="K18" t="str">
            <v>65 to 69</v>
          </cell>
          <cell r="L18">
            <v>5.6031219999999999</v>
          </cell>
          <cell r="M18">
            <v>5.8567309999999999</v>
          </cell>
          <cell r="O18" t="str">
            <v>65 to 69</v>
          </cell>
          <cell r="P18">
            <v>1.6062350000000001</v>
          </cell>
          <cell r="Q18">
            <v>1.3502240000000001</v>
          </cell>
        </row>
        <row r="19">
          <cell r="K19" t="str">
            <v>70 to 74</v>
          </cell>
          <cell r="L19">
            <v>4.8222209999999999</v>
          </cell>
          <cell r="M19">
            <v>5.1669179999999999</v>
          </cell>
          <cell r="O19" t="str">
            <v>70 to 74</v>
          </cell>
          <cell r="P19">
            <v>1.2072670000000001</v>
          </cell>
          <cell r="Q19">
            <v>0.95138900000000004</v>
          </cell>
        </row>
        <row r="20">
          <cell r="K20" t="str">
            <v>75 to 79</v>
          </cell>
          <cell r="L20">
            <v>3.1581489999999999</v>
          </cell>
          <cell r="M20">
            <v>3.1196359999999999</v>
          </cell>
          <cell r="O20" t="str">
            <v>75 to 79</v>
          </cell>
          <cell r="P20">
            <v>0.78671999999999997</v>
          </cell>
          <cell r="Q20">
            <v>0.59285100000000002</v>
          </cell>
        </row>
        <row r="21">
          <cell r="K21" t="str">
            <v>80 to 84</v>
          </cell>
          <cell r="L21">
            <v>1.6413260000000001</v>
          </cell>
          <cell r="M21">
            <v>1.4355629999999999</v>
          </cell>
          <cell r="O21" t="str">
            <v>80 to 84</v>
          </cell>
          <cell r="P21">
            <v>0.41114499999999998</v>
          </cell>
          <cell r="Q21">
            <v>0.28325099999999998</v>
          </cell>
        </row>
        <row r="22">
          <cell r="K22" t="str">
            <v>85 to 89</v>
          </cell>
          <cell r="L22">
            <v>0.7</v>
          </cell>
          <cell r="M22">
            <v>0.5</v>
          </cell>
          <cell r="O22" t="str">
            <v>85 to 89</v>
          </cell>
          <cell r="P22">
            <v>0.2</v>
          </cell>
          <cell r="Q22">
            <v>0.1</v>
          </cell>
        </row>
        <row r="23">
          <cell r="K23" t="str">
            <v>90 and older</v>
          </cell>
          <cell r="L23">
            <v>0.23342199999999999</v>
          </cell>
          <cell r="M23">
            <v>0.16888400000000001</v>
          </cell>
          <cell r="O23" t="str">
            <v>90 and older</v>
          </cell>
          <cell r="P23">
            <v>6.6693000000000002E-2</v>
          </cell>
          <cell r="Q23">
            <v>3.5064999999999999E-2</v>
          </cell>
        </row>
        <row r="27">
          <cell r="K27" t="str">
            <v>Younger than 5</v>
          </cell>
          <cell r="L27">
            <v>0.63041599999999998</v>
          </cell>
          <cell r="M27">
            <v>0.60921499999999995</v>
          </cell>
          <cell r="O27" t="str">
            <v>Younger than 5</v>
          </cell>
          <cell r="P27">
            <v>4.2963040000000001</v>
          </cell>
          <cell r="Q27">
            <v>4.4592619999999998</v>
          </cell>
        </row>
        <row r="28">
          <cell r="K28" t="str">
            <v>5 to 9</v>
          </cell>
          <cell r="L28">
            <v>1.35833</v>
          </cell>
          <cell r="M28">
            <v>1.3819319999999999</v>
          </cell>
          <cell r="O28" t="str">
            <v>5 to 9</v>
          </cell>
          <cell r="P28">
            <v>5.1040429999999999</v>
          </cell>
          <cell r="Q28">
            <v>5.2765019999999998</v>
          </cell>
        </row>
        <row r="29">
          <cell r="K29" t="str">
            <v>10 to 14</v>
          </cell>
          <cell r="L29">
            <v>1.7332259999999999</v>
          </cell>
          <cell r="M29">
            <v>1.7506710000000001</v>
          </cell>
          <cell r="O29" t="str">
            <v>10 to 14</v>
          </cell>
          <cell r="P29">
            <v>5.2646899999999999</v>
          </cell>
          <cell r="Q29">
            <v>5.4394090000000004</v>
          </cell>
        </row>
        <row r="30">
          <cell r="K30" t="str">
            <v>15 to 19</v>
          </cell>
          <cell r="L30">
            <v>2.066049</v>
          </cell>
          <cell r="M30">
            <v>2.0106350000000002</v>
          </cell>
          <cell r="O30" t="str">
            <v>15 to 19</v>
          </cell>
          <cell r="P30">
            <v>4.7605019999999998</v>
          </cell>
          <cell r="Q30">
            <v>4.8427920000000002</v>
          </cell>
        </row>
        <row r="31">
          <cell r="K31" t="str">
            <v>20 to 24</v>
          </cell>
          <cell r="L31">
            <v>3.0792419999999998</v>
          </cell>
          <cell r="M31">
            <v>2.4929420000000002</v>
          </cell>
          <cell r="O31" t="str">
            <v>20 to 24</v>
          </cell>
          <cell r="P31">
            <v>4.160247</v>
          </cell>
          <cell r="Q31">
            <v>3.8635250000000001</v>
          </cell>
        </row>
        <row r="32">
          <cell r="K32" t="str">
            <v>25 to 29</v>
          </cell>
          <cell r="L32">
            <v>3.4808189999999999</v>
          </cell>
          <cell r="M32">
            <v>2.7532540000000001</v>
          </cell>
          <cell r="O32" t="str">
            <v>25 to 29</v>
          </cell>
          <cell r="P32">
            <v>3.3522150000000002</v>
          </cell>
          <cell r="Q32">
            <v>3.2399209999999998</v>
          </cell>
        </row>
        <row r="33">
          <cell r="K33" t="str">
            <v>30 to 34</v>
          </cell>
          <cell r="L33">
            <v>3.7055530000000001</v>
          </cell>
          <cell r="M33">
            <v>2.9882499999999999</v>
          </cell>
          <cell r="O33" t="str">
            <v>30 to 34</v>
          </cell>
          <cell r="P33">
            <v>2.8432849999999998</v>
          </cell>
          <cell r="Q33">
            <v>2.710798</v>
          </cell>
        </row>
        <row r="34">
          <cell r="K34" t="str">
            <v>35 to 39</v>
          </cell>
          <cell r="L34">
            <v>3.4462670000000002</v>
          </cell>
          <cell r="M34">
            <v>2.7399140000000002</v>
          </cell>
          <cell r="O34" t="str">
            <v>35 to 39</v>
          </cell>
          <cell r="P34">
            <v>2.7604099999999998</v>
          </cell>
          <cell r="Q34">
            <v>2.6275599999999999</v>
          </cell>
        </row>
        <row r="35">
          <cell r="K35" t="str">
            <v>40 to 44</v>
          </cell>
          <cell r="L35">
            <v>3.7086320000000002</v>
          </cell>
          <cell r="M35">
            <v>2.7737780000000001</v>
          </cell>
          <cell r="O35" t="str">
            <v>40 to 44</v>
          </cell>
          <cell r="P35">
            <v>2.9789629999999998</v>
          </cell>
          <cell r="Q35">
            <v>2.8351799999999998</v>
          </cell>
        </row>
        <row r="36">
          <cell r="K36" t="str">
            <v>45 to 49</v>
          </cell>
          <cell r="L36">
            <v>3.6432950000000002</v>
          </cell>
          <cell r="M36">
            <v>2.9940690000000001</v>
          </cell>
          <cell r="O36" t="str">
            <v>45 to 49</v>
          </cell>
          <cell r="P36">
            <v>3.0539070000000001</v>
          </cell>
          <cell r="Q36">
            <v>2.834387</v>
          </cell>
        </row>
        <row r="37">
          <cell r="K37" t="str">
            <v>50 to 54</v>
          </cell>
          <cell r="L37">
            <v>2.748462</v>
          </cell>
          <cell r="M37">
            <v>2.4166650000000001</v>
          </cell>
          <cell r="O37" t="str">
            <v>50 to 54</v>
          </cell>
          <cell r="P37">
            <v>2.8379219999999998</v>
          </cell>
          <cell r="Q37">
            <v>2.6162299999999998</v>
          </cell>
        </row>
        <row r="38">
          <cell r="K38" t="str">
            <v>55 to 59</v>
          </cell>
          <cell r="L38">
            <v>3.425405</v>
          </cell>
          <cell r="M38">
            <v>3.0583689999999999</v>
          </cell>
          <cell r="O38" t="str">
            <v>55 to 59</v>
          </cell>
          <cell r="P38">
            <v>2.5275089999999998</v>
          </cell>
          <cell r="Q38">
            <v>2.3164560000000001</v>
          </cell>
        </row>
        <row r="39">
          <cell r="K39" t="str">
            <v>60 to 64</v>
          </cell>
          <cell r="L39">
            <v>4.1769109999999996</v>
          </cell>
          <cell r="M39">
            <v>3.7524190000000002</v>
          </cell>
          <cell r="O39" t="str">
            <v>60 to 64</v>
          </cell>
          <cell r="P39">
            <v>2.1669480000000001</v>
          </cell>
          <cell r="Q39">
            <v>1.887729</v>
          </cell>
        </row>
        <row r="40">
          <cell r="K40" t="str">
            <v>65 to 69</v>
          </cell>
          <cell r="L40">
            <v>4.8196519999999996</v>
          </cell>
          <cell r="M40">
            <v>4.2124889999999997</v>
          </cell>
          <cell r="O40" t="str">
            <v>65 to 69</v>
          </cell>
          <cell r="P40">
            <v>1.788144</v>
          </cell>
          <cell r="Q40">
            <v>1.4288590000000001</v>
          </cell>
        </row>
        <row r="41">
          <cell r="K41" t="str">
            <v>70 to 74</v>
          </cell>
          <cell r="L41">
            <v>4.5347109999999997</v>
          </cell>
          <cell r="M41">
            <v>3.7479659999999999</v>
          </cell>
          <cell r="O41" t="str">
            <v>70 to 74</v>
          </cell>
          <cell r="P41">
            <v>1.3900429999999999</v>
          </cell>
          <cell r="Q41">
            <v>1.0358449999999999</v>
          </cell>
        </row>
        <row r="42">
          <cell r="K42" t="str">
            <v>75 to 79</v>
          </cell>
          <cell r="L42">
            <v>3.5506000000000002</v>
          </cell>
          <cell r="M42">
            <v>3.0768409999999999</v>
          </cell>
          <cell r="O42" t="str">
            <v>75 to 79</v>
          </cell>
          <cell r="P42">
            <v>1.0121690000000001</v>
          </cell>
          <cell r="Q42">
            <v>0.67921699999999996</v>
          </cell>
        </row>
        <row r="43">
          <cell r="K43" t="str">
            <v>80 to 84</v>
          </cell>
          <cell r="L43">
            <v>2.4166650000000001</v>
          </cell>
          <cell r="M43">
            <v>2.0079050000000001</v>
          </cell>
          <cell r="O43" t="str">
            <v>80 to 84</v>
          </cell>
          <cell r="P43">
            <v>0.60606700000000002</v>
          </cell>
          <cell r="Q43">
            <v>0.358732</v>
          </cell>
        </row>
        <row r="44">
          <cell r="K44" t="str">
            <v>85 to 89</v>
          </cell>
          <cell r="L44">
            <v>1.118541</v>
          </cell>
          <cell r="M44">
            <v>0.81581700000000001</v>
          </cell>
          <cell r="O44" t="str">
            <v>85 to 89</v>
          </cell>
          <cell r="P44">
            <v>0.28397800000000001</v>
          </cell>
          <cell r="Q44">
            <v>0.14704200000000001</v>
          </cell>
        </row>
        <row r="45">
          <cell r="K45" t="str">
            <v>90 and older</v>
          </cell>
          <cell r="L45">
            <v>0.46554899999999999</v>
          </cell>
          <cell r="M45">
            <v>0.30854300000000001</v>
          </cell>
          <cell r="O45" t="str">
            <v>90 and older</v>
          </cell>
          <cell r="P45">
            <v>0.13605700000000001</v>
          </cell>
          <cell r="Q45">
            <v>7.7150999999999997E-2</v>
          </cell>
        </row>
        <row r="77">
          <cell r="L77" t="str">
            <v>Younger than 5</v>
          </cell>
          <cell r="M77">
            <v>0.80471800000000004</v>
          </cell>
          <cell r="N77">
            <v>0.79292799999999997</v>
          </cell>
          <cell r="P77" t="str">
            <v>Younger than 5</v>
          </cell>
          <cell r="Q77">
            <v>3.7423109999999999</v>
          </cell>
          <cell r="R77">
            <v>3.9109430000000001</v>
          </cell>
        </row>
        <row r="78">
          <cell r="L78" t="str">
            <v>5 to 9</v>
          </cell>
          <cell r="M78">
            <v>1.5483549999999999</v>
          </cell>
          <cell r="N78">
            <v>1.6497790000000001</v>
          </cell>
          <cell r="P78" t="str">
            <v>5 to 9</v>
          </cell>
          <cell r="Q78">
            <v>3.7842039999999999</v>
          </cell>
          <cell r="R78">
            <v>3.9676110000000002</v>
          </cell>
        </row>
        <row r="79">
          <cell r="L79" t="str">
            <v>10 to 14</v>
          </cell>
          <cell r="M79">
            <v>2.115564</v>
          </cell>
          <cell r="N79">
            <v>2.1586059999999998</v>
          </cell>
          <cell r="P79" t="str">
            <v>10 to 14</v>
          </cell>
          <cell r="Q79">
            <v>4.1094270000000002</v>
          </cell>
          <cell r="R79">
            <v>4.296284</v>
          </cell>
        </row>
        <row r="80">
          <cell r="L80" t="str">
            <v>15 to 19</v>
          </cell>
          <cell r="M80">
            <v>3.013042</v>
          </cell>
          <cell r="N80">
            <v>3.227112</v>
          </cell>
          <cell r="P80" t="str">
            <v>15 to 19</v>
          </cell>
          <cell r="Q80">
            <v>4.6896329999999997</v>
          </cell>
          <cell r="R80">
            <v>4.8109780000000004</v>
          </cell>
        </row>
        <row r="81">
          <cell r="L81" t="str">
            <v>20 to 24</v>
          </cell>
          <cell r="M81">
            <v>4.0457520000000002</v>
          </cell>
          <cell r="N81">
            <v>4.361815</v>
          </cell>
          <cell r="P81" t="str">
            <v>20 to 24</v>
          </cell>
          <cell r="Q81">
            <v>4.7174459999999998</v>
          </cell>
          <cell r="R81">
            <v>4.6363209999999997</v>
          </cell>
        </row>
        <row r="82">
          <cell r="L82" t="str">
            <v>25 to 29</v>
          </cell>
          <cell r="M82">
            <v>4.5990399999999996</v>
          </cell>
          <cell r="N82">
            <v>4.6335579999999998</v>
          </cell>
          <cell r="P82" t="str">
            <v>25 to 29</v>
          </cell>
          <cell r="Q82">
            <v>4.3111259999999998</v>
          </cell>
          <cell r="R82">
            <v>4.2131290000000003</v>
          </cell>
        </row>
        <row r="83">
          <cell r="L83" t="str">
            <v>30 to 34</v>
          </cell>
          <cell r="M83">
            <v>4.8795909999999996</v>
          </cell>
          <cell r="N83">
            <v>4.5044339999999998</v>
          </cell>
          <cell r="P83" t="str">
            <v>30 to 34</v>
          </cell>
          <cell r="Q83">
            <v>3.8828299999999998</v>
          </cell>
          <cell r="R83">
            <v>3.790473</v>
          </cell>
        </row>
        <row r="84">
          <cell r="L84" t="str">
            <v>35 to 39</v>
          </cell>
          <cell r="M84">
            <v>4.20357</v>
          </cell>
          <cell r="N84">
            <v>3.6532650000000002</v>
          </cell>
          <cell r="P84" t="str">
            <v>35 to 39</v>
          </cell>
          <cell r="Q84">
            <v>3.0723229999999999</v>
          </cell>
          <cell r="R84">
            <v>2.9762629999999999</v>
          </cell>
        </row>
        <row r="85">
          <cell r="L85" t="str">
            <v>40 to 44</v>
          </cell>
          <cell r="M85">
            <v>3.7788379999999999</v>
          </cell>
          <cell r="N85">
            <v>3.2569430000000001</v>
          </cell>
          <cell r="P85" t="str">
            <v>40 to 44</v>
          </cell>
          <cell r="Q85">
            <v>2.5460880000000001</v>
          </cell>
          <cell r="R85">
            <v>2.4577439999999999</v>
          </cell>
        </row>
        <row r="86">
          <cell r="L86" t="str">
            <v>45 to 49</v>
          </cell>
          <cell r="M86">
            <v>3.2731370000000002</v>
          </cell>
          <cell r="N86">
            <v>2.7361840000000002</v>
          </cell>
          <cell r="P86" t="str">
            <v>45 to 49</v>
          </cell>
          <cell r="Q86">
            <v>2.4591919999999998</v>
          </cell>
          <cell r="R86">
            <v>2.3279589999999999</v>
          </cell>
        </row>
        <row r="87">
          <cell r="L87" t="str">
            <v>50 to 54</v>
          </cell>
          <cell r="M87">
            <v>3.293876</v>
          </cell>
          <cell r="N87">
            <v>2.519841</v>
          </cell>
          <cell r="P87" t="str">
            <v>50 to 54</v>
          </cell>
          <cell r="Q87">
            <v>2.6515469999999999</v>
          </cell>
          <cell r="R87">
            <v>2.4649719999999999</v>
          </cell>
        </row>
        <row r="88">
          <cell r="L88" t="str">
            <v>55 to 59</v>
          </cell>
          <cell r="M88">
            <v>3.0918800000000002</v>
          </cell>
          <cell r="N88">
            <v>2.509471</v>
          </cell>
          <cell r="P88" t="str">
            <v>55 to 59</v>
          </cell>
          <cell r="Q88">
            <v>2.6884670000000002</v>
          </cell>
          <cell r="R88">
            <v>2.4099300000000001</v>
          </cell>
        </row>
        <row r="89">
          <cell r="L89" t="str">
            <v>60 to 64</v>
          </cell>
          <cell r="M89">
            <v>2.2976730000000001</v>
          </cell>
          <cell r="N89">
            <v>1.877345</v>
          </cell>
          <cell r="P89" t="str">
            <v>60 to 64</v>
          </cell>
          <cell r="Q89">
            <v>2.410701</v>
          </cell>
          <cell r="R89">
            <v>2.081229</v>
          </cell>
        </row>
        <row r="90">
          <cell r="L90" t="str">
            <v>65 to 69</v>
          </cell>
          <cell r="M90">
            <v>2.7567819999999998</v>
          </cell>
          <cell r="N90">
            <v>2.1638609999999998</v>
          </cell>
          <cell r="P90" t="str">
            <v>65 to 69</v>
          </cell>
          <cell r="Q90">
            <v>2.1173600000000001</v>
          </cell>
          <cell r="R90">
            <v>1.6853610000000001</v>
          </cell>
        </row>
        <row r="91">
          <cell r="L91" t="str">
            <v>70 to 74</v>
          </cell>
          <cell r="M91">
            <v>2.9136060000000001</v>
          </cell>
          <cell r="N91">
            <v>2.2134369999999999</v>
          </cell>
          <cell r="P91" t="str">
            <v>70 to 74</v>
          </cell>
          <cell r="Q91">
            <v>1.668536</v>
          </cell>
          <cell r="R91">
            <v>1.1956599999999999</v>
          </cell>
        </row>
        <row r="92">
          <cell r="L92" t="str">
            <v>75 to 79</v>
          </cell>
          <cell r="M92">
            <v>2.84741</v>
          </cell>
          <cell r="N92">
            <v>1.9816100000000001</v>
          </cell>
          <cell r="P92" t="str">
            <v>75 to 79</v>
          </cell>
          <cell r="Q92">
            <v>1.1978310000000001</v>
          </cell>
          <cell r="R92">
            <v>0.73320700000000005</v>
          </cell>
        </row>
        <row r="93">
          <cell r="L93" t="str">
            <v>80 to 84</v>
          </cell>
          <cell r="M93">
            <v>2.0996540000000001</v>
          </cell>
          <cell r="N93">
            <v>1.295504</v>
          </cell>
          <cell r="P93" t="str">
            <v>80 to 84</v>
          </cell>
          <cell r="Q93">
            <v>0.762401</v>
          </cell>
          <cell r="R93">
            <v>0.38995600000000002</v>
          </cell>
        </row>
        <row r="94">
          <cell r="L94" t="str">
            <v>85 to 89</v>
          </cell>
          <cell r="M94">
            <v>1.186267</v>
          </cell>
          <cell r="N94">
            <v>0.72900500000000001</v>
          </cell>
          <cell r="P94" t="str">
            <v>85 to 89</v>
          </cell>
          <cell r="Q94">
            <v>0.40199699999999999</v>
          </cell>
          <cell r="R94">
            <v>0.17358499999999999</v>
          </cell>
        </row>
        <row r="95">
          <cell r="L95" t="str">
            <v>90 and older</v>
          </cell>
          <cell r="M95">
            <v>0.62729699999999999</v>
          </cell>
          <cell r="N95">
            <v>0.35924699999999998</v>
          </cell>
          <cell r="P95" t="str">
            <v>90 and older</v>
          </cell>
          <cell r="Q95">
            <v>0.19287299999999999</v>
          </cell>
          <cell r="R95">
            <v>7.2101999999999999E-2</v>
          </cell>
        </row>
      </sheetData>
      <sheetData sheetId="4">
        <row r="4">
          <cell r="P4" t="str">
            <v>Female</v>
          </cell>
          <cell r="Q4" t="str">
            <v>Male</v>
          </cell>
        </row>
        <row r="5">
          <cell r="K5" t="str">
            <v>Younger than 5</v>
          </cell>
          <cell r="L5">
            <v>0.6</v>
          </cell>
          <cell r="M5">
            <v>0.7</v>
          </cell>
          <cell r="O5" t="str">
            <v>Younger than 5</v>
          </cell>
          <cell r="P5">
            <v>3.8</v>
          </cell>
          <cell r="Q5">
            <v>4</v>
          </cell>
        </row>
        <row r="6">
          <cell r="K6" t="str">
            <v>5 to 9</v>
          </cell>
          <cell r="L6">
            <v>1.2</v>
          </cell>
          <cell r="M6">
            <v>1.3</v>
          </cell>
          <cell r="O6" t="str">
            <v>5 to 9</v>
          </cell>
          <cell r="P6">
            <v>3.7</v>
          </cell>
          <cell r="Q6">
            <v>4</v>
          </cell>
        </row>
        <row r="7">
          <cell r="K7" t="str">
            <v>10 to 14</v>
          </cell>
          <cell r="L7">
            <v>1.8</v>
          </cell>
          <cell r="M7">
            <v>1.9</v>
          </cell>
          <cell r="O7" t="str">
            <v>10 to 14</v>
          </cell>
          <cell r="P7">
            <v>3.5</v>
          </cell>
          <cell r="Q7">
            <v>3.7</v>
          </cell>
        </row>
        <row r="8">
          <cell r="K8" t="str">
            <v>15 to 19</v>
          </cell>
          <cell r="L8">
            <v>2.7</v>
          </cell>
          <cell r="M8">
            <v>3.2</v>
          </cell>
          <cell r="O8" t="str">
            <v>15 to 19</v>
          </cell>
          <cell r="P8">
            <v>3.5</v>
          </cell>
          <cell r="Q8">
            <v>3.7</v>
          </cell>
        </row>
        <row r="9">
          <cell r="K9" t="str">
            <v>20 to 24</v>
          </cell>
          <cell r="L9">
            <v>4.0999999999999996</v>
          </cell>
          <cell r="M9">
            <v>5</v>
          </cell>
          <cell r="O9" t="str">
            <v>20 to 24</v>
          </cell>
          <cell r="P9">
            <v>3.7</v>
          </cell>
          <cell r="Q9">
            <v>3.7</v>
          </cell>
        </row>
        <row r="10">
          <cell r="K10" t="str">
            <v>25 to 29</v>
          </cell>
          <cell r="L10">
            <v>5.3</v>
          </cell>
          <cell r="M10">
            <v>6.1</v>
          </cell>
          <cell r="O10" t="str">
            <v>25 to 29</v>
          </cell>
          <cell r="P10">
            <v>4.2</v>
          </cell>
          <cell r="Q10">
            <v>4.0999999999999996</v>
          </cell>
        </row>
        <row r="11">
          <cell r="K11" t="str">
            <v>30 to 34</v>
          </cell>
          <cell r="L11">
            <v>5.5</v>
          </cell>
          <cell r="M11">
            <v>6</v>
          </cell>
          <cell r="O11" t="str">
            <v>30 to 34</v>
          </cell>
          <cell r="P11">
            <v>4.4000000000000004</v>
          </cell>
          <cell r="Q11">
            <v>4.3</v>
          </cell>
        </row>
        <row r="12">
          <cell r="K12" t="str">
            <v>35 to 39</v>
          </cell>
          <cell r="L12">
            <v>5.0999999999999996</v>
          </cell>
          <cell r="M12">
            <v>5.0999999999999996</v>
          </cell>
          <cell r="O12" t="str">
            <v>35 to 39</v>
          </cell>
          <cell r="P12">
            <v>4</v>
          </cell>
          <cell r="Q12">
            <v>3.9</v>
          </cell>
        </row>
        <row r="13">
          <cell r="K13" t="str">
            <v>40 to 44</v>
          </cell>
          <cell r="L13">
            <v>4.5</v>
          </cell>
          <cell r="M13">
            <v>4.3</v>
          </cell>
          <cell r="O13" t="str">
            <v>40 to 44</v>
          </cell>
          <cell r="P13">
            <v>3.5</v>
          </cell>
          <cell r="Q13">
            <v>3.4</v>
          </cell>
        </row>
        <row r="14">
          <cell r="K14" t="str">
            <v>45 to 49</v>
          </cell>
          <cell r="L14">
            <v>3.7</v>
          </cell>
          <cell r="M14">
            <v>3.3</v>
          </cell>
          <cell r="O14" t="str">
            <v>45 to 49</v>
          </cell>
          <cell r="P14">
            <v>2.8</v>
          </cell>
          <cell r="Q14">
            <v>2.7</v>
          </cell>
        </row>
        <row r="15">
          <cell r="K15" t="str">
            <v>50 to 54</v>
          </cell>
          <cell r="L15">
            <v>3.2</v>
          </cell>
          <cell r="M15">
            <v>2.7</v>
          </cell>
          <cell r="O15" t="str">
            <v>50 to 54</v>
          </cell>
          <cell r="P15">
            <v>2.2999999999999998</v>
          </cell>
          <cell r="Q15">
            <v>2.2000000000000002</v>
          </cell>
        </row>
        <row r="16">
          <cell r="K16" t="str">
            <v>55 to 59</v>
          </cell>
          <cell r="L16">
            <v>2.6</v>
          </cell>
          <cell r="M16">
            <v>2.1</v>
          </cell>
          <cell r="O16" t="str">
            <v>55 to 59</v>
          </cell>
          <cell r="P16">
            <v>2.2000000000000002</v>
          </cell>
          <cell r="Q16">
            <v>2</v>
          </cell>
        </row>
        <row r="17">
          <cell r="K17" t="str">
            <v>60 to 64</v>
          </cell>
          <cell r="L17">
            <v>2.5</v>
          </cell>
          <cell r="M17">
            <v>1.9</v>
          </cell>
          <cell r="O17" t="str">
            <v>60 to 64</v>
          </cell>
          <cell r="P17">
            <v>2.2999999999999998</v>
          </cell>
          <cell r="Q17">
            <v>2</v>
          </cell>
        </row>
        <row r="18">
          <cell r="K18" t="str">
            <v>65 to 69</v>
          </cell>
          <cell r="L18">
            <v>2.2999999999999998</v>
          </cell>
          <cell r="M18">
            <v>1.7</v>
          </cell>
          <cell r="O18" t="str">
            <v>65 to 69</v>
          </cell>
          <cell r="P18">
            <v>2.2000000000000002</v>
          </cell>
          <cell r="Q18">
            <v>1.8</v>
          </cell>
        </row>
        <row r="19">
          <cell r="K19" t="str">
            <v>70 to 74</v>
          </cell>
          <cell r="L19">
            <v>1.5</v>
          </cell>
          <cell r="M19">
            <v>1.1000000000000001</v>
          </cell>
          <cell r="O19" t="str">
            <v>70 to 74</v>
          </cell>
          <cell r="P19">
            <v>1.9</v>
          </cell>
          <cell r="Q19">
            <v>1.4</v>
          </cell>
        </row>
        <row r="20">
          <cell r="K20" t="str">
            <v>75 to 79</v>
          </cell>
          <cell r="L20">
            <v>1.6</v>
          </cell>
          <cell r="M20">
            <v>1</v>
          </cell>
          <cell r="O20" t="str">
            <v>75 to 79</v>
          </cell>
          <cell r="P20">
            <v>1.5</v>
          </cell>
          <cell r="Q20">
            <v>0.9</v>
          </cell>
        </row>
        <row r="21">
          <cell r="K21" t="str">
            <v>80 to 84</v>
          </cell>
          <cell r="L21">
            <v>1.3</v>
          </cell>
          <cell r="M21">
            <v>0.8</v>
          </cell>
          <cell r="O21" t="str">
            <v>80 to 84</v>
          </cell>
          <cell r="P21">
            <v>1</v>
          </cell>
          <cell r="Q21">
            <v>0.5</v>
          </cell>
        </row>
        <row r="22">
          <cell r="K22" t="str">
            <v>85 to 89</v>
          </cell>
          <cell r="L22">
            <v>1</v>
          </cell>
          <cell r="M22">
            <v>0.5</v>
          </cell>
          <cell r="O22" t="str">
            <v>85 to 89</v>
          </cell>
          <cell r="P22">
            <v>0.5</v>
          </cell>
          <cell r="Q22">
            <v>0.2</v>
          </cell>
        </row>
        <row r="23">
          <cell r="K23" t="str">
            <v>90 and older</v>
          </cell>
          <cell r="L23">
            <v>0.6</v>
          </cell>
          <cell r="M23">
            <v>0.2</v>
          </cell>
          <cell r="O23" t="str">
            <v>90 and older</v>
          </cell>
          <cell r="P23">
            <v>0.3</v>
          </cell>
          <cell r="Q23">
            <v>0.1</v>
          </cell>
        </row>
        <row r="27">
          <cell r="K27" t="str">
            <v>Younger than 5</v>
          </cell>
          <cell r="L27">
            <v>0.6</v>
          </cell>
          <cell r="M27">
            <v>0.7</v>
          </cell>
          <cell r="O27" t="str">
            <v>Younger than 5</v>
          </cell>
          <cell r="P27">
            <v>3.6</v>
          </cell>
          <cell r="Q27">
            <v>3.8</v>
          </cell>
        </row>
        <row r="28">
          <cell r="K28" t="str">
            <v>5 to 9</v>
          </cell>
          <cell r="L28">
            <v>1.2</v>
          </cell>
          <cell r="M28">
            <v>1.2</v>
          </cell>
          <cell r="O28" t="str">
            <v>5 to 9</v>
          </cell>
          <cell r="P28">
            <v>3.9</v>
          </cell>
          <cell r="Q28">
            <v>4.0999999999999996</v>
          </cell>
        </row>
        <row r="29">
          <cell r="K29" t="str">
            <v>10 to 14</v>
          </cell>
          <cell r="L29">
            <v>1.8</v>
          </cell>
          <cell r="M29">
            <v>1.9</v>
          </cell>
          <cell r="O29" t="str">
            <v>10 to 14</v>
          </cell>
          <cell r="P29">
            <v>3.8</v>
          </cell>
          <cell r="Q29">
            <v>4</v>
          </cell>
        </row>
        <row r="30">
          <cell r="K30" t="str">
            <v>15 to 19</v>
          </cell>
          <cell r="L30">
            <v>2.5</v>
          </cell>
          <cell r="M30">
            <v>3.1</v>
          </cell>
          <cell r="O30" t="str">
            <v>15 to 19</v>
          </cell>
          <cell r="P30">
            <v>3.6</v>
          </cell>
          <cell r="Q30">
            <v>3.7</v>
          </cell>
        </row>
        <row r="31">
          <cell r="K31" t="str">
            <v>20 to 24</v>
          </cell>
          <cell r="L31">
            <v>4</v>
          </cell>
          <cell r="M31">
            <v>4.8</v>
          </cell>
          <cell r="O31" t="str">
            <v>20 to 24</v>
          </cell>
          <cell r="P31">
            <v>3.2</v>
          </cell>
          <cell r="Q31">
            <v>3.3</v>
          </cell>
        </row>
        <row r="32">
          <cell r="K32" t="str">
            <v>25 to 29</v>
          </cell>
          <cell r="L32">
            <v>5.2</v>
          </cell>
          <cell r="M32">
            <v>5.8</v>
          </cell>
          <cell r="O32" t="str">
            <v>25 to 29</v>
          </cell>
          <cell r="P32">
            <v>3.2</v>
          </cell>
          <cell r="Q32">
            <v>3.1</v>
          </cell>
        </row>
        <row r="33">
          <cell r="K33" t="str">
            <v>30 to 34</v>
          </cell>
          <cell r="L33">
            <v>5.5</v>
          </cell>
          <cell r="M33">
            <v>6</v>
          </cell>
          <cell r="O33" t="str">
            <v>30 to 34</v>
          </cell>
          <cell r="P33">
            <v>3.4</v>
          </cell>
          <cell r="Q33">
            <v>3.3</v>
          </cell>
        </row>
        <row r="34">
          <cell r="K34" t="str">
            <v>35 to 39</v>
          </cell>
          <cell r="L34">
            <v>5.6</v>
          </cell>
          <cell r="M34">
            <v>5.9</v>
          </cell>
          <cell r="O34" t="str">
            <v>35 to 39</v>
          </cell>
          <cell r="P34">
            <v>4</v>
          </cell>
          <cell r="Q34">
            <v>3.9</v>
          </cell>
        </row>
        <row r="35">
          <cell r="K35" t="str">
            <v>40 to 44</v>
          </cell>
          <cell r="L35">
            <v>5</v>
          </cell>
          <cell r="M35">
            <v>5.0999999999999996</v>
          </cell>
          <cell r="O35" t="str">
            <v>40 to 44</v>
          </cell>
          <cell r="P35">
            <v>4</v>
          </cell>
          <cell r="Q35">
            <v>3.9</v>
          </cell>
        </row>
        <row r="36">
          <cell r="K36" t="str">
            <v>45 to 49</v>
          </cell>
          <cell r="L36">
            <v>4.0999999999999996</v>
          </cell>
          <cell r="M36">
            <v>4</v>
          </cell>
          <cell r="O36" t="str">
            <v>45 to 49</v>
          </cell>
          <cell r="P36">
            <v>3.6</v>
          </cell>
          <cell r="Q36">
            <v>3.5</v>
          </cell>
        </row>
        <row r="37">
          <cell r="K37" t="str">
            <v>50 to 54</v>
          </cell>
          <cell r="L37">
            <v>3.5</v>
          </cell>
          <cell r="M37">
            <v>3.2</v>
          </cell>
          <cell r="O37" t="str">
            <v>50 to 54</v>
          </cell>
          <cell r="P37">
            <v>3.1</v>
          </cell>
          <cell r="Q37">
            <v>3</v>
          </cell>
        </row>
        <row r="38">
          <cell r="K38" t="str">
            <v>55 to 59</v>
          </cell>
          <cell r="L38">
            <v>2.6</v>
          </cell>
          <cell r="M38">
            <v>2.2000000000000002</v>
          </cell>
          <cell r="O38" t="str">
            <v>55 to 59</v>
          </cell>
          <cell r="P38">
            <v>2.4</v>
          </cell>
          <cell r="Q38">
            <v>2.2999999999999998</v>
          </cell>
        </row>
        <row r="39">
          <cell r="K39" t="str">
            <v>60 to 64</v>
          </cell>
          <cell r="L39">
            <v>2.2999999999999998</v>
          </cell>
          <cell r="M39">
            <v>1.8</v>
          </cell>
          <cell r="O39" t="str">
            <v>60 to 64</v>
          </cell>
          <cell r="P39">
            <v>2</v>
          </cell>
          <cell r="Q39">
            <v>1.8</v>
          </cell>
        </row>
        <row r="40">
          <cell r="K40" t="str">
            <v>65 to 69</v>
          </cell>
          <cell r="L40">
            <v>1.8</v>
          </cell>
          <cell r="M40">
            <v>1.4</v>
          </cell>
          <cell r="O40" t="str">
            <v>65 to 69</v>
          </cell>
          <cell r="P40">
            <v>1.8</v>
          </cell>
          <cell r="Q40">
            <v>1.6</v>
          </cell>
        </row>
        <row r="41">
          <cell r="K41" t="str">
            <v>70 to 74</v>
          </cell>
          <cell r="L41">
            <v>1.7</v>
          </cell>
          <cell r="M41">
            <v>1.1000000000000001</v>
          </cell>
          <cell r="O41" t="str">
            <v>70 to 74</v>
          </cell>
          <cell r="P41">
            <v>1.8</v>
          </cell>
          <cell r="Q41">
            <v>1.4</v>
          </cell>
        </row>
        <row r="42">
          <cell r="K42" t="str">
            <v>75 to 79</v>
          </cell>
          <cell r="L42">
            <v>1.3</v>
          </cell>
          <cell r="M42">
            <v>0.8</v>
          </cell>
          <cell r="O42" t="str">
            <v>75 to 79</v>
          </cell>
          <cell r="P42">
            <v>1.6</v>
          </cell>
          <cell r="Q42">
            <v>1.1000000000000001</v>
          </cell>
        </row>
        <row r="43">
          <cell r="K43" t="str">
            <v>80 to 84</v>
          </cell>
          <cell r="L43">
            <v>0.8</v>
          </cell>
          <cell r="M43">
            <v>0.5</v>
          </cell>
          <cell r="O43" t="str">
            <v>80 to 84</v>
          </cell>
          <cell r="P43">
            <v>1.2</v>
          </cell>
          <cell r="Q43">
            <v>0.7</v>
          </cell>
        </row>
        <row r="44">
          <cell r="K44" t="str">
            <v>85 to 89</v>
          </cell>
          <cell r="L44">
            <v>0.5</v>
          </cell>
          <cell r="M44">
            <v>0.3</v>
          </cell>
          <cell r="O44" t="str">
            <v>85 to 89</v>
          </cell>
          <cell r="P44">
            <v>0.7</v>
          </cell>
          <cell r="Q44">
            <v>0.3</v>
          </cell>
        </row>
        <row r="45">
          <cell r="K45" t="str">
            <v>90 and older</v>
          </cell>
          <cell r="L45">
            <v>0.3</v>
          </cell>
          <cell r="M45">
            <v>0.1</v>
          </cell>
          <cell r="O45" t="str">
            <v>90 and older</v>
          </cell>
          <cell r="P45">
            <v>0.4</v>
          </cell>
          <cell r="Q45">
            <v>0.1</v>
          </cell>
        </row>
        <row r="79">
          <cell r="L79" t="str">
            <v>Younger than 5</v>
          </cell>
          <cell r="M79">
            <v>0.3</v>
          </cell>
          <cell r="N79">
            <v>0.3</v>
          </cell>
          <cell r="P79" t="str">
            <v>Younger than 5</v>
          </cell>
          <cell r="Q79">
            <v>3.6</v>
          </cell>
          <cell r="R79">
            <v>3.8</v>
          </cell>
        </row>
        <row r="80">
          <cell r="L80" t="str">
            <v>5 to 9</v>
          </cell>
          <cell r="M80">
            <v>0.8</v>
          </cell>
          <cell r="N80">
            <v>0.8</v>
          </cell>
          <cell r="P80" t="str">
            <v>5 to 9</v>
          </cell>
          <cell r="Q80">
            <v>3.6</v>
          </cell>
          <cell r="R80">
            <v>3.7</v>
          </cell>
        </row>
        <row r="81">
          <cell r="L81" t="str">
            <v>10 to 14</v>
          </cell>
          <cell r="M81">
            <v>1.4</v>
          </cell>
          <cell r="N81">
            <v>1.4</v>
          </cell>
          <cell r="P81" t="str">
            <v>10 to 14</v>
          </cell>
          <cell r="Q81">
            <v>3.5</v>
          </cell>
          <cell r="R81">
            <v>3.8</v>
          </cell>
        </row>
        <row r="82">
          <cell r="L82" t="str">
            <v>15 to 19</v>
          </cell>
          <cell r="M82">
            <v>1.9</v>
          </cell>
          <cell r="N82">
            <v>2.2000000000000002</v>
          </cell>
          <cell r="P82" t="str">
            <v>15 to 19</v>
          </cell>
          <cell r="Q82">
            <v>3.7</v>
          </cell>
          <cell r="R82">
            <v>3.9</v>
          </cell>
        </row>
        <row r="83">
          <cell r="L83" t="str">
            <v>20 to 24</v>
          </cell>
          <cell r="M83">
            <v>3.1</v>
          </cell>
          <cell r="N83">
            <v>3.7</v>
          </cell>
          <cell r="P83" t="str">
            <v>20 to 24</v>
          </cell>
          <cell r="Q83">
            <v>3.5</v>
          </cell>
          <cell r="R83">
            <v>3.6</v>
          </cell>
        </row>
        <row r="84">
          <cell r="L84" t="str">
            <v>25 to 29</v>
          </cell>
          <cell r="M84">
            <v>4.4000000000000004</v>
          </cell>
          <cell r="N84">
            <v>4.7</v>
          </cell>
          <cell r="P84" t="str">
            <v>25 to 29</v>
          </cell>
          <cell r="Q84">
            <v>3.2</v>
          </cell>
          <cell r="R84">
            <v>3.2</v>
          </cell>
        </row>
        <row r="85">
          <cell r="L85" t="str">
            <v>30 to 34</v>
          </cell>
          <cell r="M85">
            <v>5.3</v>
          </cell>
          <cell r="N85">
            <v>5.3</v>
          </cell>
          <cell r="P85" t="str">
            <v>30 to 34</v>
          </cell>
          <cell r="Q85">
            <v>2.9</v>
          </cell>
          <cell r="R85">
            <v>2.9</v>
          </cell>
        </row>
        <row r="86">
          <cell r="L86" t="str">
            <v>35 to 39</v>
          </cell>
          <cell r="M86">
            <v>5.7</v>
          </cell>
          <cell r="N86">
            <v>5.6</v>
          </cell>
          <cell r="P86" t="str">
            <v>35 to 39</v>
          </cell>
          <cell r="Q86">
            <v>2.9</v>
          </cell>
          <cell r="R86">
            <v>2.9</v>
          </cell>
        </row>
        <row r="87">
          <cell r="L87" t="str">
            <v>40 to 44</v>
          </cell>
          <cell r="M87">
            <v>5.3</v>
          </cell>
          <cell r="N87">
            <v>5.3</v>
          </cell>
          <cell r="P87" t="str">
            <v>40 to 44</v>
          </cell>
          <cell r="Q87">
            <v>3.2</v>
          </cell>
          <cell r="R87">
            <v>3.1</v>
          </cell>
        </row>
        <row r="88">
          <cell r="L88" t="str">
            <v>45 to 49</v>
          </cell>
          <cell r="M88">
            <v>4.9000000000000004</v>
          </cell>
          <cell r="N88">
            <v>4.9000000000000004</v>
          </cell>
          <cell r="P88" t="str">
            <v>45 to 49</v>
          </cell>
          <cell r="Q88">
            <v>3.5</v>
          </cell>
          <cell r="R88">
            <v>3.4</v>
          </cell>
        </row>
        <row r="89">
          <cell r="L89" t="str">
            <v>50 to 54</v>
          </cell>
          <cell r="M89">
            <v>4.3</v>
          </cell>
          <cell r="N89">
            <v>4.0999999999999996</v>
          </cell>
          <cell r="P89" t="str">
            <v>50 to 54</v>
          </cell>
          <cell r="Q89">
            <v>3.6</v>
          </cell>
          <cell r="R89">
            <v>3.5</v>
          </cell>
        </row>
        <row r="90">
          <cell r="L90" t="str">
            <v>55 to 59</v>
          </cell>
          <cell r="M90">
            <v>3.5</v>
          </cell>
          <cell r="N90">
            <v>3.2</v>
          </cell>
          <cell r="P90" t="str">
            <v>55 to 59</v>
          </cell>
          <cell r="Q90">
            <v>3.2</v>
          </cell>
          <cell r="R90">
            <v>3.1</v>
          </cell>
        </row>
        <row r="91">
          <cell r="L91" t="str">
            <v>60 to 64</v>
          </cell>
          <cell r="M91">
            <v>3</v>
          </cell>
          <cell r="N91">
            <v>2.6</v>
          </cell>
          <cell r="P91" t="str">
            <v>60 to 64</v>
          </cell>
          <cell r="Q91">
            <v>2.9</v>
          </cell>
          <cell r="R91">
            <v>2.7</v>
          </cell>
        </row>
        <row r="92">
          <cell r="L92" t="str">
            <v>65 to 69</v>
          </cell>
          <cell r="M92">
            <v>2.2000000000000002</v>
          </cell>
          <cell r="N92">
            <v>1.7</v>
          </cell>
          <cell r="P92" t="str">
            <v>65 to 69</v>
          </cell>
          <cell r="Q92">
            <v>2.1</v>
          </cell>
          <cell r="R92">
            <v>1.9</v>
          </cell>
        </row>
        <row r="93">
          <cell r="L93" t="str">
            <v>70 to 74</v>
          </cell>
          <cell r="M93">
            <v>1.8</v>
          </cell>
          <cell r="N93">
            <v>1.4</v>
          </cell>
          <cell r="P93" t="str">
            <v>70 to 74</v>
          </cell>
          <cell r="Q93">
            <v>1.6</v>
          </cell>
          <cell r="R93">
            <v>1.4</v>
          </cell>
        </row>
        <row r="94">
          <cell r="L94" t="str">
            <v>75 to 79</v>
          </cell>
          <cell r="M94">
            <v>1.3</v>
          </cell>
          <cell r="N94">
            <v>0.9</v>
          </cell>
          <cell r="P94" t="str">
            <v>75 to 79</v>
          </cell>
          <cell r="Q94">
            <v>1.3</v>
          </cell>
          <cell r="R94">
            <v>1</v>
          </cell>
        </row>
        <row r="95">
          <cell r="L95" t="str">
            <v>80 to 84</v>
          </cell>
          <cell r="M95">
            <v>1</v>
          </cell>
          <cell r="N95">
            <v>0.6</v>
          </cell>
          <cell r="P95" t="str">
            <v>80 to 84</v>
          </cell>
          <cell r="Q95">
            <v>1.1000000000000001</v>
          </cell>
          <cell r="R95">
            <v>0.8</v>
          </cell>
        </row>
        <row r="96">
          <cell r="L96" t="str">
            <v>85 to 89</v>
          </cell>
          <cell r="M96">
            <v>0.6</v>
          </cell>
          <cell r="N96">
            <v>0.3</v>
          </cell>
          <cell r="P96" t="str">
            <v>85 to 89</v>
          </cell>
          <cell r="Q96">
            <v>0.8</v>
          </cell>
          <cell r="R96">
            <v>0.4</v>
          </cell>
        </row>
        <row r="97">
          <cell r="L97" t="str">
            <v>90 and older</v>
          </cell>
          <cell r="M97">
            <v>0.3</v>
          </cell>
          <cell r="N97">
            <v>0.1</v>
          </cell>
          <cell r="P97" t="str">
            <v>90 and older</v>
          </cell>
          <cell r="Q97">
            <v>0.5</v>
          </cell>
          <cell r="R97">
            <v>0.2</v>
          </cell>
        </row>
      </sheetData>
      <sheetData sheetId="5">
        <row r="4">
          <cell r="O4" t="str">
            <v>Female</v>
          </cell>
          <cell r="P4" t="str">
            <v>Male</v>
          </cell>
        </row>
        <row r="5">
          <cell r="J5" t="str">
            <v>Younger than 5</v>
          </cell>
          <cell r="K5">
            <v>0.31955543423860372</v>
          </cell>
          <cell r="L5">
            <v>0.32693915647552885</v>
          </cell>
          <cell r="N5" t="str">
            <v>Younger than 5</v>
          </cell>
          <cell r="O5">
            <v>3.3392596893296664</v>
          </cell>
          <cell r="P5">
            <v>3.4878074490673505</v>
          </cell>
        </row>
        <row r="6">
          <cell r="J6" t="str">
            <v>5 to 9</v>
          </cell>
          <cell r="K6">
            <v>0.68312947036348148</v>
          </cell>
          <cell r="L6">
            <v>0.74659373589580591</v>
          </cell>
          <cell r="N6" t="str">
            <v>5 to 9</v>
          </cell>
          <cell r="O6">
            <v>3.3421321412365201</v>
          </cell>
          <cell r="P6">
            <v>3.4610704882524135</v>
          </cell>
        </row>
        <row r="7">
          <cell r="J7" t="str">
            <v>10 to 14</v>
          </cell>
          <cell r="K7">
            <v>0.95733924340908394</v>
          </cell>
          <cell r="L7">
            <v>0.98443001976156641</v>
          </cell>
          <cell r="N7" t="str">
            <v>10 to 14</v>
          </cell>
          <cell r="O7">
            <v>3.5198566045946409</v>
          </cell>
          <cell r="P7">
            <v>3.7490674313290389</v>
          </cell>
        </row>
        <row r="8">
          <cell r="J8" t="str">
            <v>15 to 19</v>
          </cell>
          <cell r="K8">
            <v>1.5777997901816467</v>
          </cell>
          <cell r="L8">
            <v>1.6485963934996257</v>
          </cell>
          <cell r="N8" t="str">
            <v>15 to 19</v>
          </cell>
          <cell r="O8">
            <v>3.4331171970257359</v>
          </cell>
          <cell r="P8">
            <v>3.6062638672068594</v>
          </cell>
        </row>
        <row r="9">
          <cell r="J9" t="str">
            <v>20 to 24</v>
          </cell>
          <cell r="K9">
            <v>2.4597714482162472</v>
          </cell>
          <cell r="L9">
            <v>2.5433382047282542</v>
          </cell>
          <cell r="N9" t="str">
            <v>20 to 24</v>
          </cell>
          <cell r="O9">
            <v>3.3721275219783382</v>
          </cell>
          <cell r="P9">
            <v>3.5464614864449255</v>
          </cell>
        </row>
        <row r="10">
          <cell r="J10" t="str">
            <v>25 to 29</v>
          </cell>
          <cell r="K10">
            <v>3.5138832521138781</v>
          </cell>
          <cell r="L10">
            <v>3.60095532184517</v>
          </cell>
          <cell r="N10" t="str">
            <v>25 to 29</v>
          </cell>
          <cell r="O10">
            <v>3.4909936327776392</v>
          </cell>
          <cell r="P10">
            <v>3.6178737144294928</v>
          </cell>
        </row>
        <row r="11">
          <cell r="J11" t="str">
            <v>30 to 34</v>
          </cell>
          <cell r="K11">
            <v>4.5854568330171999</v>
          </cell>
          <cell r="L11">
            <v>4.7716517433560233</v>
          </cell>
          <cell r="N11" t="str">
            <v>30 to 34</v>
          </cell>
          <cell r="O11">
            <v>3.1339686109630982</v>
          </cell>
          <cell r="P11">
            <v>3.1789615050262761</v>
          </cell>
        </row>
        <row r="12">
          <cell r="J12" t="str">
            <v>35 to 39</v>
          </cell>
          <cell r="K12">
            <v>5.2498667243721497</v>
          </cell>
          <cell r="L12">
            <v>5.1106751823064478</v>
          </cell>
          <cell r="N12" t="str">
            <v>35 to 39</v>
          </cell>
          <cell r="O12">
            <v>3.0053516732211176</v>
          </cell>
          <cell r="P12">
            <v>3.019607703025101</v>
          </cell>
        </row>
        <row r="13">
          <cell r="J13" t="str">
            <v>40 to 44</v>
          </cell>
          <cell r="K13">
            <v>5.3361412180554595</v>
          </cell>
          <cell r="L13">
            <v>5.178346270523229</v>
          </cell>
          <cell r="N13" t="str">
            <v>40 to 44</v>
          </cell>
          <cell r="O13">
            <v>2.7234671888249782</v>
          </cell>
          <cell r="P13">
            <v>2.7043766439958139</v>
          </cell>
        </row>
        <row r="14">
          <cell r="J14" t="str">
            <v>45 to 49</v>
          </cell>
          <cell r="K14">
            <v>5.2864502195702281</v>
          </cell>
          <cell r="L14">
            <v>4.9843141143123528</v>
          </cell>
          <cell r="N14" t="str">
            <v>45 to 49</v>
          </cell>
          <cell r="O14">
            <v>2.882092963074613</v>
          </cell>
          <cell r="P14">
            <v>2.8357477645449332</v>
          </cell>
        </row>
        <row r="15">
          <cell r="J15" t="str">
            <v>50 to 54</v>
          </cell>
          <cell r="K15">
            <v>4.7085024868510539</v>
          </cell>
          <cell r="L15">
            <v>4.4710035530784173</v>
          </cell>
          <cell r="N15" t="str">
            <v>50 to 54</v>
          </cell>
          <cell r="O15">
            <v>3.0063183637666935</v>
          </cell>
          <cell r="P15">
            <v>2.9208416735917533</v>
          </cell>
        </row>
        <row r="16">
          <cell r="J16" t="str">
            <v>55 to 59</v>
          </cell>
          <cell r="K16">
            <v>4.1675269838743523</v>
          </cell>
          <cell r="L16">
            <v>3.8129362902955188</v>
          </cell>
          <cell r="N16" t="str">
            <v>55 to 59</v>
          </cell>
          <cell r="O16">
            <v>3.2670627777374084</v>
          </cell>
          <cell r="P16">
            <v>3.104774910585816</v>
          </cell>
        </row>
        <row r="17">
          <cell r="J17" t="str">
            <v>60 to 64</v>
          </cell>
          <cell r="K17">
            <v>3.6500542820875013</v>
          </cell>
          <cell r="L17">
            <v>3.2087579122560004</v>
          </cell>
          <cell r="N17" t="str">
            <v>60 to 64</v>
          </cell>
          <cell r="O17">
            <v>3.2466057644777035</v>
          </cell>
          <cell r="P17">
            <v>3.0016598359946816</v>
          </cell>
        </row>
        <row r="18">
          <cell r="J18" t="str">
            <v>65 to 69</v>
          </cell>
          <cell r="K18">
            <v>2.8909763586395201</v>
          </cell>
          <cell r="L18">
            <v>2.4340970954335712</v>
          </cell>
          <cell r="N18" t="str">
            <v>65 to 69</v>
          </cell>
          <cell r="O18">
            <v>2.7427245143306864</v>
          </cell>
          <cell r="P18">
            <v>2.4681932518647383</v>
          </cell>
        </row>
        <row r="19">
          <cell r="J19" t="str">
            <v>70 to 74</v>
          </cell>
          <cell r="K19">
            <v>2.2944229863472407</v>
          </cell>
          <cell r="L19">
            <v>1.7795396140831108</v>
          </cell>
          <cell r="N19" t="str">
            <v>70 to 74</v>
          </cell>
          <cell r="O19">
            <v>2.21034890953075</v>
          </cell>
          <cell r="P19">
            <v>1.9200988338748213</v>
          </cell>
        </row>
        <row r="20">
          <cell r="J20" t="str">
            <v>75 to 79</v>
          </cell>
          <cell r="K20">
            <v>1.6692104948854376</v>
          </cell>
          <cell r="L20">
            <v>1.1943332690953223</v>
          </cell>
          <cell r="N20" t="str">
            <v>75 to 79</v>
          </cell>
          <cell r="O20">
            <v>1.5666735835204715</v>
          </cell>
          <cell r="P20">
            <v>1.2928126306526093</v>
          </cell>
        </row>
        <row r="21">
          <cell r="J21" t="str">
            <v>80 to 84</v>
          </cell>
          <cell r="K21">
            <v>1.1919651161237215</v>
          </cell>
          <cell r="L21">
            <v>0.79006498167071937</v>
          </cell>
          <cell r="N21" t="str">
            <v>80 to 84</v>
          </cell>
          <cell r="O21">
            <v>1.0744163445601245</v>
          </cell>
          <cell r="P21">
            <v>0.78717150797390278</v>
          </cell>
        </row>
        <row r="22">
          <cell r="J22" t="str">
            <v>85 to 89</v>
          </cell>
          <cell r="K22">
            <v>0.72549483338278908</v>
          </cell>
          <cell r="L22">
            <v>0.41348397705465306</v>
          </cell>
          <cell r="N22" t="str">
            <v>85 to 89</v>
          </cell>
          <cell r="O22">
            <v>0.71537756115851836</v>
          </cell>
          <cell r="P22">
            <v>0.45186869550673769</v>
          </cell>
        </row>
        <row r="23">
          <cell r="J23" t="str">
            <v>90 and older</v>
          </cell>
          <cell r="K23">
            <v>0.50296441367593148</v>
          </cell>
          <cell r="L23">
            <v>0.22943157492315455</v>
          </cell>
          <cell r="N23" t="str">
            <v>90 and older</v>
          </cell>
          <cell r="O23">
            <v>0.53673881392176159</v>
          </cell>
          <cell r="P23">
            <v>0.23670675060227034</v>
          </cell>
        </row>
      </sheetData>
    </sheetDataSet>
  </externalBook>
</externalLink>
</file>

<file path=xl/theme/theme1.xml><?xml version="1.0" encoding="utf-8"?>
<a:theme xmlns:a="http://schemas.openxmlformats.org/drawingml/2006/main" name="PP">
  <a:themeElements>
    <a:clrScheme name="People Press">
      <a:dk1>
        <a:srgbClr val="000000"/>
      </a:dk1>
      <a:lt1>
        <a:srgbClr val="FFFFFF"/>
      </a:lt1>
      <a:dk2>
        <a:srgbClr val="D1A730"/>
      </a:dk2>
      <a:lt2>
        <a:srgbClr val="EEECE4"/>
      </a:lt2>
      <a:accent1>
        <a:srgbClr val="A55A26"/>
      </a:accent1>
      <a:accent2>
        <a:srgbClr val="949D48"/>
      </a:accent2>
      <a:accent3>
        <a:srgbClr val="756A7E"/>
      </a:accent3>
      <a:accent4>
        <a:srgbClr val="EA9E2C"/>
      </a:accent4>
      <a:accent5>
        <a:srgbClr val="436983"/>
      </a:accent5>
      <a:accent6>
        <a:srgbClr val="BF3927"/>
      </a:accent6>
      <a:hlink>
        <a:srgbClr val="BB792A"/>
      </a:hlink>
      <a:folHlink>
        <a:srgbClr val="BB792A"/>
      </a:folHlink>
    </a:clrScheme>
    <a:fontScheme name="PRC Font Theme">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4953C-72F9-4003-8386-773EB5A10F54}">
  <sheetPr codeName="Sheet1"/>
  <dimension ref="A1:O39"/>
  <sheetViews>
    <sheetView showGridLines="0" view="pageLayout" zoomScale="145" zoomScaleNormal="115" zoomScaleSheetLayoutView="100" zoomScalePageLayoutView="145" workbookViewId="0">
      <selection activeCell="T20" sqref="T20"/>
    </sheetView>
  </sheetViews>
  <sheetFormatPr defaultColWidth="7.109375" defaultRowHeight="8.25" x14ac:dyDescent="0.15"/>
  <cols>
    <col min="1" max="1" width="7.21875" style="2" customWidth="1"/>
    <col min="2" max="2" width="6.88671875" style="2" customWidth="1"/>
    <col min="3" max="3" width="1" style="2" customWidth="1"/>
    <col min="4" max="4" width="6.77734375" style="2" customWidth="1"/>
    <col min="5" max="5" width="0.88671875" style="2" customWidth="1"/>
    <col min="6" max="6" width="6.77734375" style="2" customWidth="1"/>
    <col min="7" max="7" width="0.88671875" style="2" customWidth="1"/>
    <col min="8" max="8" width="6.77734375" style="2" customWidth="1"/>
    <col min="9" max="9" width="1" style="2" customWidth="1"/>
    <col min="10" max="10" width="6.77734375" style="2" customWidth="1"/>
    <col min="11" max="11" width="1" style="2" customWidth="1"/>
    <col min="12" max="12" width="6.77734375" style="2" customWidth="1"/>
    <col min="13" max="13" width="0.88671875" style="2" customWidth="1"/>
    <col min="14" max="14" width="6.77734375" style="2" customWidth="1"/>
    <col min="15" max="15" width="0.88671875" style="2" customWidth="1"/>
    <col min="16" max="16384" width="7.109375" style="2"/>
  </cols>
  <sheetData>
    <row r="1" spans="1:15" ht="3.95" customHeight="1" x14ac:dyDescent="0.15">
      <c r="A1" s="1"/>
      <c r="B1" s="1"/>
      <c r="C1" s="1"/>
      <c r="D1" s="1"/>
      <c r="E1" s="1"/>
      <c r="F1" s="1"/>
      <c r="G1" s="1"/>
      <c r="H1" s="1"/>
      <c r="I1" s="1"/>
      <c r="J1" s="1"/>
      <c r="K1" s="1"/>
      <c r="L1" s="1"/>
      <c r="M1" s="1"/>
      <c r="N1" s="1"/>
      <c r="O1" s="1"/>
    </row>
    <row r="2" spans="1:15" ht="12.75" x14ac:dyDescent="0.15">
      <c r="A2" s="3" t="s">
        <v>17</v>
      </c>
      <c r="B2" s="3"/>
      <c r="C2" s="3"/>
      <c r="D2" s="3"/>
      <c r="E2" s="3"/>
      <c r="F2" s="3"/>
      <c r="G2" s="3"/>
      <c r="H2" s="3"/>
      <c r="I2" s="3"/>
      <c r="J2" s="3"/>
      <c r="K2" s="3"/>
      <c r="L2" s="3"/>
      <c r="M2" s="3"/>
      <c r="N2" s="3"/>
      <c r="O2" s="3"/>
    </row>
    <row r="3" spans="1:15" ht="9.75" customHeight="1" x14ac:dyDescent="0.15">
      <c r="A3" s="4" t="s">
        <v>18</v>
      </c>
      <c r="B3" s="4"/>
      <c r="C3" s="4"/>
      <c r="D3" s="4"/>
      <c r="E3" s="4"/>
      <c r="F3" s="4"/>
      <c r="G3" s="4"/>
      <c r="H3" s="4"/>
      <c r="I3" s="4"/>
      <c r="J3" s="4"/>
      <c r="K3" s="4"/>
      <c r="L3" s="4"/>
      <c r="M3" s="4"/>
      <c r="N3" s="4"/>
    </row>
    <row r="4" spans="1:15" ht="10.7" customHeight="1" x14ac:dyDescent="0.15">
      <c r="B4" s="5">
        <v>1960</v>
      </c>
      <c r="C4" s="5"/>
      <c r="D4" s="6">
        <v>1970</v>
      </c>
      <c r="E4" s="6"/>
      <c r="F4" s="6">
        <v>1980</v>
      </c>
      <c r="G4" s="6"/>
      <c r="H4" s="6">
        <v>1990</v>
      </c>
      <c r="I4" s="6"/>
      <c r="J4" s="6">
        <v>2000</v>
      </c>
      <c r="K4" s="6"/>
      <c r="L4" s="6">
        <v>2010</v>
      </c>
      <c r="M4" s="6"/>
      <c r="N4" s="6">
        <v>2018</v>
      </c>
      <c r="O4" s="6"/>
    </row>
    <row r="5" spans="1:15" ht="10.7" customHeight="1" x14ac:dyDescent="0.15">
      <c r="A5" s="7" t="s">
        <v>19</v>
      </c>
      <c r="B5" s="8">
        <v>169563585</v>
      </c>
      <c r="C5" s="8"/>
      <c r="D5" s="9">
        <v>193301033</v>
      </c>
      <c r="E5" s="9"/>
      <c r="F5" s="9">
        <v>212782940</v>
      </c>
      <c r="G5" s="9"/>
      <c r="H5" s="9">
        <v>228425624</v>
      </c>
      <c r="I5" s="9"/>
      <c r="J5" s="9">
        <v>250288425</v>
      </c>
      <c r="K5" s="9"/>
      <c r="L5" s="9">
        <v>269432814</v>
      </c>
      <c r="M5" s="9"/>
      <c r="N5" s="10">
        <v>282406817</v>
      </c>
      <c r="O5" s="10"/>
    </row>
    <row r="6" spans="1:15" ht="10.7" customHeight="1" x14ac:dyDescent="0.15">
      <c r="A6" s="11" t="s">
        <v>20</v>
      </c>
      <c r="B6" s="12">
        <v>9729147</v>
      </c>
      <c r="C6" s="12"/>
      <c r="D6" s="13">
        <v>9744833.3000000007</v>
      </c>
      <c r="E6" s="13"/>
      <c r="F6" s="13">
        <v>14079460</v>
      </c>
      <c r="G6" s="13"/>
      <c r="H6" s="13">
        <v>19682004</v>
      </c>
      <c r="I6" s="13"/>
      <c r="J6" s="13">
        <v>31133481</v>
      </c>
      <c r="K6" s="13"/>
      <c r="L6" s="13">
        <v>39916875</v>
      </c>
      <c r="M6" s="13"/>
      <c r="N6" s="14">
        <v>44760622</v>
      </c>
      <c r="O6" s="14"/>
    </row>
    <row r="7" spans="1:15" ht="10.7" customHeight="1" x14ac:dyDescent="0.15">
      <c r="A7" s="115" t="s">
        <v>21</v>
      </c>
      <c r="B7" s="99" t="s">
        <v>22</v>
      </c>
      <c r="C7" s="99"/>
      <c r="D7" s="116">
        <v>6205800</v>
      </c>
      <c r="E7" s="116"/>
      <c r="F7" s="116">
        <v>7095720</v>
      </c>
      <c r="G7" s="116"/>
      <c r="H7" s="116">
        <v>7962082</v>
      </c>
      <c r="I7" s="116"/>
      <c r="J7" s="116">
        <v>12533932</v>
      </c>
      <c r="K7" s="116"/>
      <c r="L7" s="116">
        <v>17456312</v>
      </c>
      <c r="M7" s="116"/>
      <c r="N7" s="93">
        <v>22679525</v>
      </c>
      <c r="O7" s="15"/>
    </row>
    <row r="8" spans="1:15" ht="10.7" customHeight="1" x14ac:dyDescent="0.15">
      <c r="A8" s="117" t="s">
        <v>23</v>
      </c>
      <c r="B8" s="100" t="s">
        <v>22</v>
      </c>
      <c r="C8" s="100"/>
      <c r="D8" s="118">
        <v>3539033.3</v>
      </c>
      <c r="E8" s="118"/>
      <c r="F8" s="118">
        <v>6983740</v>
      </c>
      <c r="G8" s="118"/>
      <c r="H8" s="118">
        <v>11719922</v>
      </c>
      <c r="I8" s="118"/>
      <c r="J8" s="118">
        <v>18599549</v>
      </c>
      <c r="K8" s="118"/>
      <c r="L8" s="118">
        <v>22460563</v>
      </c>
      <c r="M8" s="118"/>
      <c r="N8" s="96">
        <v>22081097</v>
      </c>
      <c r="O8" s="16"/>
    </row>
    <row r="9" spans="1:15" ht="10.7" customHeight="1" x14ac:dyDescent="0.15">
      <c r="A9" s="17" t="s">
        <v>0</v>
      </c>
      <c r="B9" s="18">
        <v>179292732</v>
      </c>
      <c r="C9" s="18"/>
      <c r="D9" s="19">
        <v>203045867</v>
      </c>
      <c r="E9" s="19"/>
      <c r="F9" s="19">
        <v>226862400</v>
      </c>
      <c r="G9" s="19"/>
      <c r="H9" s="19">
        <v>248107628</v>
      </c>
      <c r="I9" s="19"/>
      <c r="J9" s="19">
        <v>281421906</v>
      </c>
      <c r="K9" s="19"/>
      <c r="L9" s="19">
        <v>309349689</v>
      </c>
      <c r="M9" s="19"/>
      <c r="N9" s="20">
        <v>327167439</v>
      </c>
      <c r="O9" s="20"/>
    </row>
    <row r="10" spans="1:15" ht="8.25" customHeight="1" x14ac:dyDescent="0.15">
      <c r="A10" s="21"/>
      <c r="B10" s="22"/>
      <c r="C10" s="22"/>
      <c r="D10" s="22"/>
      <c r="E10" s="22"/>
      <c r="F10" s="22"/>
      <c r="G10" s="22"/>
      <c r="H10" s="22"/>
      <c r="I10" s="22"/>
      <c r="J10" s="22"/>
      <c r="K10" s="22"/>
      <c r="L10" s="22"/>
      <c r="M10" s="22"/>
      <c r="N10" s="22"/>
      <c r="O10" s="22"/>
    </row>
    <row r="11" spans="1:15" ht="9.1999999999999993" customHeight="1" x14ac:dyDescent="0.15">
      <c r="A11" s="23" t="s">
        <v>24</v>
      </c>
      <c r="B11" s="23"/>
      <c r="C11" s="17"/>
      <c r="D11" s="24"/>
      <c r="E11" s="24"/>
      <c r="F11" s="24"/>
      <c r="G11" s="24"/>
      <c r="H11" s="24"/>
      <c r="I11" s="24"/>
      <c r="J11" s="24"/>
      <c r="K11" s="24"/>
      <c r="L11" s="24"/>
      <c r="M11" s="24"/>
      <c r="N11" s="24"/>
      <c r="O11" s="24"/>
    </row>
    <row r="12" spans="1:15" ht="10.7" customHeight="1" x14ac:dyDescent="0.15">
      <c r="A12" s="7" t="s">
        <v>19</v>
      </c>
      <c r="B12" s="25">
        <v>94.6</v>
      </c>
      <c r="C12" s="26" t="s">
        <v>8</v>
      </c>
      <c r="D12" s="25">
        <v>95.2</v>
      </c>
      <c r="E12" s="26" t="s">
        <v>8</v>
      </c>
      <c r="F12" s="25">
        <v>93.8</v>
      </c>
      <c r="G12" s="26" t="s">
        <v>8</v>
      </c>
      <c r="H12" s="25">
        <v>92.1</v>
      </c>
      <c r="I12" s="26" t="s">
        <v>8</v>
      </c>
      <c r="J12" s="25">
        <v>88.9</v>
      </c>
      <c r="K12" s="26" t="s">
        <v>8</v>
      </c>
      <c r="L12" s="25">
        <v>87.1</v>
      </c>
      <c r="M12" s="26" t="s">
        <v>8</v>
      </c>
      <c r="N12" s="25">
        <f>(N5/N9)*100</f>
        <v>86.318741823204476</v>
      </c>
      <c r="O12" s="26" t="s">
        <v>8</v>
      </c>
    </row>
    <row r="13" spans="1:15" ht="10.7" customHeight="1" x14ac:dyDescent="0.2">
      <c r="A13" s="11" t="s">
        <v>20</v>
      </c>
      <c r="B13" s="27">
        <v>5.4</v>
      </c>
      <c r="C13" s="28"/>
      <c r="D13" s="27">
        <v>4.8</v>
      </c>
      <c r="E13" s="28"/>
      <c r="F13" s="27">
        <v>6.2</v>
      </c>
      <c r="G13" s="28"/>
      <c r="H13" s="27">
        <v>7.9</v>
      </c>
      <c r="I13" s="28"/>
      <c r="J13" s="27">
        <v>11.1</v>
      </c>
      <c r="K13" s="28"/>
      <c r="L13" s="27">
        <v>12.9</v>
      </c>
      <c r="M13" s="28"/>
      <c r="N13" s="27">
        <f>(N6/N9)*100</f>
        <v>13.681258176795522</v>
      </c>
      <c r="O13" s="28"/>
    </row>
    <row r="14" spans="1:15" ht="10.7" customHeight="1" x14ac:dyDescent="0.2">
      <c r="A14" s="115" t="s">
        <v>21</v>
      </c>
      <c r="B14" s="119" t="s">
        <v>22</v>
      </c>
      <c r="C14" s="120"/>
      <c r="D14" s="119">
        <v>3.1</v>
      </c>
      <c r="E14" s="120"/>
      <c r="F14" s="119">
        <v>3.1</v>
      </c>
      <c r="G14" s="120"/>
      <c r="H14" s="119">
        <v>3.2</v>
      </c>
      <c r="I14" s="120"/>
      <c r="J14" s="119">
        <v>4.5</v>
      </c>
      <c r="K14" s="120"/>
      <c r="L14" s="119">
        <v>5.6</v>
      </c>
      <c r="M14" s="120"/>
      <c r="N14" s="119">
        <f>N7/N9*100</f>
        <v>6.9320850110637089</v>
      </c>
      <c r="O14" s="29"/>
    </row>
    <row r="15" spans="1:15" ht="10.7" customHeight="1" x14ac:dyDescent="0.2">
      <c r="A15" s="117" t="s">
        <v>23</v>
      </c>
      <c r="B15" s="121" t="s">
        <v>22</v>
      </c>
      <c r="C15" s="122"/>
      <c r="D15" s="121">
        <v>1.7</v>
      </c>
      <c r="E15" s="122"/>
      <c r="F15" s="121">
        <v>3.1</v>
      </c>
      <c r="G15" s="122"/>
      <c r="H15" s="121">
        <v>4.7</v>
      </c>
      <c r="I15" s="122"/>
      <c r="J15" s="121">
        <v>6.6</v>
      </c>
      <c r="K15" s="122"/>
      <c r="L15" s="121">
        <v>7.3</v>
      </c>
      <c r="M15" s="122"/>
      <c r="N15" s="121">
        <f>N8/N9*100</f>
        <v>6.749173165731813</v>
      </c>
      <c r="O15" s="30"/>
    </row>
    <row r="16" spans="1:15" s="32" customFormat="1" ht="10.7" customHeight="1" x14ac:dyDescent="0.3">
      <c r="A16" s="17" t="s">
        <v>13</v>
      </c>
      <c r="B16" s="24">
        <v>100</v>
      </c>
      <c r="C16" s="31" t="s">
        <v>8</v>
      </c>
      <c r="D16" s="24">
        <v>100</v>
      </c>
      <c r="E16" s="31" t="s">
        <v>8</v>
      </c>
      <c r="F16" s="24">
        <v>100</v>
      </c>
      <c r="G16" s="31" t="s">
        <v>8</v>
      </c>
      <c r="H16" s="24">
        <v>100</v>
      </c>
      <c r="I16" s="31" t="s">
        <v>8</v>
      </c>
      <c r="J16" s="24">
        <v>100</v>
      </c>
      <c r="K16" s="31" t="s">
        <v>8</v>
      </c>
      <c r="L16" s="24">
        <v>100</v>
      </c>
      <c r="M16" s="31" t="s">
        <v>8</v>
      </c>
      <c r="N16" s="24">
        <v>100</v>
      </c>
      <c r="O16" s="31" t="s">
        <v>8</v>
      </c>
    </row>
    <row r="17" spans="1:15" s="32" customFormat="1" ht="6" customHeight="1" x14ac:dyDescent="0.3">
      <c r="A17" s="17"/>
      <c r="B17" s="24"/>
      <c r="C17" s="31"/>
      <c r="D17" s="24"/>
      <c r="E17" s="31"/>
      <c r="F17" s="24"/>
      <c r="G17" s="31"/>
      <c r="H17" s="24"/>
      <c r="I17" s="31"/>
      <c r="J17" s="24"/>
      <c r="K17" s="31"/>
      <c r="L17" s="24"/>
      <c r="M17" s="31"/>
      <c r="N17" s="24"/>
      <c r="O17" s="31"/>
    </row>
    <row r="18" spans="1:15" x14ac:dyDescent="0.15">
      <c r="A18" s="33" t="s">
        <v>25</v>
      </c>
      <c r="B18" s="33"/>
      <c r="C18" s="33"/>
      <c r="D18" s="33"/>
      <c r="E18" s="33"/>
      <c r="F18" s="33"/>
      <c r="G18" s="33"/>
      <c r="H18" s="33"/>
      <c r="I18" s="33"/>
      <c r="J18" s="33"/>
      <c r="K18" s="33"/>
      <c r="L18" s="33"/>
      <c r="M18" s="33"/>
      <c r="N18" s="33"/>
      <c r="O18" s="33"/>
    </row>
    <row r="19" spans="1:15" s="34" customFormat="1" ht="24.75" customHeight="1" x14ac:dyDescent="0.3">
      <c r="A19" s="33" t="s">
        <v>26</v>
      </c>
      <c r="B19" s="33"/>
      <c r="C19" s="33"/>
      <c r="D19" s="33"/>
      <c r="E19" s="33"/>
      <c r="F19" s="33"/>
      <c r="G19" s="33"/>
      <c r="H19" s="33"/>
      <c r="I19" s="33"/>
      <c r="J19" s="33"/>
      <c r="K19" s="33"/>
      <c r="L19" s="33"/>
      <c r="M19" s="33"/>
      <c r="N19" s="33"/>
      <c r="O19" s="33"/>
    </row>
    <row r="20" spans="1:15" ht="8.4499999999999993" customHeight="1" x14ac:dyDescent="0.15">
      <c r="A20" s="33" t="s">
        <v>27</v>
      </c>
      <c r="B20" s="33"/>
      <c r="C20" s="33"/>
      <c r="D20" s="33"/>
      <c r="E20" s="33"/>
      <c r="F20" s="33"/>
      <c r="G20" s="33"/>
      <c r="H20" s="33"/>
      <c r="I20" s="33"/>
      <c r="J20" s="33"/>
      <c r="K20" s="33"/>
      <c r="L20" s="33"/>
      <c r="M20" s="33"/>
      <c r="N20" s="33"/>
      <c r="O20" s="33"/>
    </row>
    <row r="21" spans="1:15" ht="18" customHeight="1" x14ac:dyDescent="0.15">
      <c r="A21" s="35" t="s">
        <v>28</v>
      </c>
      <c r="B21" s="35"/>
      <c r="C21" s="35"/>
      <c r="D21" s="35"/>
      <c r="E21" s="35"/>
      <c r="F21" s="35"/>
      <c r="G21" s="35"/>
      <c r="H21" s="35"/>
      <c r="I21" s="35"/>
      <c r="J21" s="35"/>
      <c r="K21" s="35"/>
      <c r="L21" s="35"/>
      <c r="M21" s="35"/>
      <c r="N21" s="35"/>
      <c r="O21" s="35"/>
    </row>
    <row r="22" spans="1:15" x14ac:dyDescent="0.15">
      <c r="B22" s="36"/>
      <c r="C22" s="36"/>
      <c r="D22" s="37"/>
      <c r="E22" s="37"/>
      <c r="F22" s="37"/>
      <c r="G22" s="37"/>
      <c r="H22" s="37"/>
      <c r="I22" s="37"/>
      <c r="J22" s="37"/>
      <c r="K22" s="37"/>
      <c r="L22" s="37"/>
      <c r="N22" s="37"/>
    </row>
    <row r="23" spans="1:15" ht="13.5" customHeight="1" x14ac:dyDescent="0.15">
      <c r="B23" s="36"/>
      <c r="C23" s="36"/>
    </row>
    <row r="24" spans="1:15" x14ac:dyDescent="0.15">
      <c r="B24" s="38"/>
      <c r="C24" s="38"/>
      <c r="D24" s="38"/>
      <c r="E24" s="38"/>
      <c r="F24" s="38"/>
      <c r="G24" s="38"/>
      <c r="H24" s="38"/>
      <c r="I24" s="38"/>
      <c r="J24" s="38"/>
      <c r="K24" s="38"/>
      <c r="L24" s="38"/>
      <c r="N24" s="38"/>
    </row>
    <row r="25" spans="1:15" ht="12.75" customHeight="1" x14ac:dyDescent="0.15">
      <c r="B25" s="38"/>
      <c r="C25" s="38"/>
      <c r="D25" s="38"/>
      <c r="E25" s="38"/>
      <c r="F25" s="38"/>
      <c r="G25" s="38"/>
      <c r="H25" s="38"/>
      <c r="I25" s="38"/>
      <c r="J25" s="38"/>
      <c r="K25" s="38"/>
      <c r="L25" s="38"/>
      <c r="N25" s="38"/>
    </row>
    <row r="26" spans="1:15" x14ac:dyDescent="0.15">
      <c r="B26" s="38"/>
      <c r="C26" s="38"/>
      <c r="D26" s="38"/>
      <c r="E26" s="38"/>
      <c r="F26" s="38"/>
      <c r="G26" s="38"/>
      <c r="H26" s="38"/>
      <c r="I26" s="38"/>
      <c r="J26" s="38"/>
      <c r="K26" s="38"/>
      <c r="L26" s="38"/>
      <c r="N26" s="38"/>
    </row>
    <row r="27" spans="1:15" x14ac:dyDescent="0.15">
      <c r="B27" s="38"/>
      <c r="C27" s="38"/>
      <c r="D27" s="38"/>
      <c r="E27" s="38"/>
      <c r="F27" s="38"/>
      <c r="G27" s="38"/>
      <c r="H27" s="38"/>
      <c r="I27" s="38"/>
      <c r="J27" s="38"/>
      <c r="K27" s="38"/>
      <c r="L27" s="38"/>
      <c r="N27" s="38"/>
    </row>
    <row r="28" spans="1:15" x14ac:dyDescent="0.15">
      <c r="B28" s="38"/>
      <c r="C28" s="38"/>
      <c r="D28" s="38"/>
      <c r="E28" s="38"/>
      <c r="F28" s="38"/>
      <c r="G28" s="38"/>
      <c r="H28" s="38"/>
      <c r="I28" s="38"/>
      <c r="J28" s="38"/>
      <c r="K28" s="38"/>
      <c r="L28" s="38"/>
      <c r="N28" s="38"/>
    </row>
    <row r="29" spans="1:15" x14ac:dyDescent="0.15">
      <c r="B29" s="38"/>
      <c r="C29" s="38"/>
      <c r="D29" s="38"/>
      <c r="E29" s="38"/>
      <c r="F29" s="38"/>
      <c r="G29" s="38"/>
      <c r="H29" s="38"/>
      <c r="I29" s="38"/>
      <c r="J29" s="38"/>
      <c r="K29" s="38"/>
      <c r="L29" s="38"/>
      <c r="N29" s="38"/>
    </row>
    <row r="30" spans="1:15" x14ac:dyDescent="0.15">
      <c r="B30" s="38"/>
      <c r="C30" s="38"/>
      <c r="D30" s="38"/>
      <c r="E30" s="38"/>
      <c r="F30" s="38"/>
      <c r="G30" s="38"/>
      <c r="H30" s="38"/>
      <c r="I30" s="38"/>
      <c r="J30" s="38"/>
      <c r="K30" s="38"/>
      <c r="L30" s="38"/>
      <c r="N30" s="38"/>
    </row>
    <row r="31" spans="1:15" x14ac:dyDescent="0.15">
      <c r="B31" s="38"/>
      <c r="C31" s="38"/>
      <c r="D31" s="38"/>
      <c r="E31" s="38"/>
      <c r="F31" s="38"/>
      <c r="G31" s="38"/>
      <c r="H31" s="38"/>
      <c r="I31" s="38"/>
      <c r="J31" s="38"/>
      <c r="K31" s="38"/>
      <c r="L31" s="38"/>
      <c r="N31" s="38"/>
    </row>
    <row r="35" ht="12.75" customHeight="1" x14ac:dyDescent="0.15"/>
    <row r="37" ht="13.5" customHeight="1" x14ac:dyDescent="0.15"/>
    <row r="39" ht="12.75" customHeight="1" x14ac:dyDescent="0.15"/>
  </sheetData>
  <mergeCells count="39">
    <mergeCell ref="A18:O18"/>
    <mergeCell ref="A19:O19"/>
    <mergeCell ref="A20:O20"/>
    <mergeCell ref="A21:O21"/>
    <mergeCell ref="D9:E9"/>
    <mergeCell ref="F9:G9"/>
    <mergeCell ref="H9:I9"/>
    <mergeCell ref="J9:K9"/>
    <mergeCell ref="L9:M9"/>
    <mergeCell ref="A11:B11"/>
    <mergeCell ref="D7:E7"/>
    <mergeCell ref="F7:G7"/>
    <mergeCell ref="H7:I7"/>
    <mergeCell ref="J7:K7"/>
    <mergeCell ref="L7:M7"/>
    <mergeCell ref="D8:E8"/>
    <mergeCell ref="F8:G8"/>
    <mergeCell ref="H8:I8"/>
    <mergeCell ref="J8:K8"/>
    <mergeCell ref="L8:M8"/>
    <mergeCell ref="D5:E5"/>
    <mergeCell ref="F5:G5"/>
    <mergeCell ref="H5:I5"/>
    <mergeCell ref="J5:K5"/>
    <mergeCell ref="L5:M5"/>
    <mergeCell ref="D6:E6"/>
    <mergeCell ref="F6:G6"/>
    <mergeCell ref="H6:I6"/>
    <mergeCell ref="J6:K6"/>
    <mergeCell ref="L6:M6"/>
    <mergeCell ref="A1:O1"/>
    <mergeCell ref="A2:O2"/>
    <mergeCell ref="A3:N3"/>
    <mergeCell ref="D4:E4"/>
    <mergeCell ref="F4:G4"/>
    <mergeCell ref="H4:I4"/>
    <mergeCell ref="J4:K4"/>
    <mergeCell ref="L4:M4"/>
    <mergeCell ref="N4:O4"/>
  </mergeCells>
  <pageMargins left="1.05" right="1.1263020833333333" top="0.5" bottom="0.25" header="0" footer="0"/>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B66BB-F195-4CC3-B3F8-BD2E070E3EBB}">
  <sheetPr codeName="Sheet10"/>
  <dimension ref="A1:M90"/>
  <sheetViews>
    <sheetView showGridLines="0" view="pageLayout" zoomScale="145" zoomScaleNormal="100" zoomScaleSheetLayoutView="100" zoomScalePageLayoutView="145" workbookViewId="0">
      <selection activeCell="R36" sqref="R36"/>
    </sheetView>
  </sheetViews>
  <sheetFormatPr defaultColWidth="7.109375" defaultRowHeight="12.75" x14ac:dyDescent="0.2"/>
  <cols>
    <col min="1" max="1" width="14.5546875" style="176" customWidth="1"/>
    <col min="2" max="2" width="2.33203125" style="176" bestFit="1" customWidth="1"/>
    <col min="3" max="3" width="0.88671875" style="176" customWidth="1"/>
    <col min="4" max="4" width="6" style="176" customWidth="1"/>
    <col min="5" max="5" width="0.88671875" style="176" customWidth="1"/>
    <col min="6" max="6" width="6" style="176" customWidth="1"/>
    <col min="7" max="7" width="0.88671875" style="176" customWidth="1"/>
    <col min="8" max="8" width="6" style="176" customWidth="1"/>
    <col min="9" max="9" width="0.88671875" style="176" customWidth="1"/>
    <col min="10" max="10" width="6" style="176" customWidth="1"/>
    <col min="11" max="11" width="0.88671875" style="176" customWidth="1"/>
    <col min="12" max="13" width="7.109375" style="124"/>
    <col min="14" max="16384" width="7.109375" style="176"/>
  </cols>
  <sheetData>
    <row r="1" spans="1:13" ht="3.95" customHeight="1" x14ac:dyDescent="0.2">
      <c r="A1" s="123"/>
      <c r="B1" s="123"/>
      <c r="C1" s="123"/>
      <c r="D1" s="123"/>
      <c r="E1" s="123"/>
      <c r="F1" s="123"/>
      <c r="G1" s="123"/>
      <c r="H1" s="123"/>
      <c r="I1" s="206"/>
      <c r="J1" s="206"/>
      <c r="K1" s="206"/>
    </row>
    <row r="2" spans="1:13" ht="23.25" customHeight="1" x14ac:dyDescent="0.2">
      <c r="A2" s="207" t="s">
        <v>97</v>
      </c>
      <c r="B2" s="207"/>
      <c r="C2" s="207"/>
      <c r="D2" s="207"/>
      <c r="E2" s="207"/>
      <c r="F2" s="207"/>
      <c r="G2" s="207"/>
      <c r="H2" s="207"/>
      <c r="I2" s="207"/>
      <c r="J2" s="207"/>
      <c r="K2" s="216"/>
    </row>
    <row r="3" spans="1:13" ht="9.75" customHeight="1" x14ac:dyDescent="0.2">
      <c r="A3" s="127" t="s">
        <v>98</v>
      </c>
      <c r="B3" s="127"/>
      <c r="C3" s="127"/>
      <c r="D3" s="127"/>
      <c r="E3" s="127"/>
      <c r="F3" s="127"/>
      <c r="G3" s="127"/>
      <c r="H3" s="127"/>
      <c r="I3" s="127"/>
      <c r="J3" s="127"/>
      <c r="K3" s="156"/>
    </row>
    <row r="4" spans="1:13" s="125" customFormat="1" ht="10.5" customHeight="1" x14ac:dyDescent="0.2">
      <c r="A4" s="166"/>
      <c r="B4" s="208" t="s">
        <v>105</v>
      </c>
      <c r="C4" s="208"/>
      <c r="D4" s="208"/>
      <c r="E4" s="208"/>
      <c r="F4" s="208"/>
      <c r="G4" s="208"/>
      <c r="H4" s="208"/>
      <c r="I4" s="208"/>
      <c r="J4" s="208"/>
      <c r="K4" s="217"/>
      <c r="L4" s="124"/>
      <c r="M4" s="124"/>
    </row>
    <row r="5" spans="1:13" ht="10.7" customHeight="1" x14ac:dyDescent="0.2">
      <c r="B5" s="167">
        <v>1980</v>
      </c>
      <c r="C5" s="167"/>
      <c r="D5" s="167">
        <v>1990</v>
      </c>
      <c r="E5" s="167"/>
      <c r="F5" s="167">
        <v>2000</v>
      </c>
      <c r="G5" s="167"/>
      <c r="H5" s="167">
        <v>2010</v>
      </c>
      <c r="I5" s="167"/>
      <c r="J5" s="167">
        <v>2018</v>
      </c>
      <c r="K5" s="167"/>
    </row>
    <row r="6" spans="1:13" ht="10.7" customHeight="1" x14ac:dyDescent="0.2">
      <c r="A6" s="132" t="s">
        <v>100</v>
      </c>
      <c r="B6" s="134">
        <v>92.3</v>
      </c>
      <c r="C6" s="135" t="s">
        <v>8</v>
      </c>
      <c r="D6" s="134">
        <v>89.2</v>
      </c>
      <c r="E6" s="135" t="s">
        <v>8</v>
      </c>
      <c r="F6" s="134">
        <v>85.3</v>
      </c>
      <c r="G6" s="135" t="s">
        <v>8</v>
      </c>
      <c r="H6" s="134">
        <v>81.2</v>
      </c>
      <c r="I6" s="135" t="s">
        <v>8</v>
      </c>
      <c r="J6" s="134">
        <v>79.905252101044482</v>
      </c>
      <c r="K6" s="135" t="s">
        <v>8</v>
      </c>
    </row>
    <row r="7" spans="1:13" ht="10.7" customHeight="1" x14ac:dyDescent="0.2">
      <c r="A7" s="137" t="s">
        <v>101</v>
      </c>
      <c r="B7" s="139">
        <v>25.7</v>
      </c>
      <c r="C7" s="139"/>
      <c r="D7" s="139">
        <v>13</v>
      </c>
      <c r="E7" s="139"/>
      <c r="F7" s="139">
        <v>14.6</v>
      </c>
      <c r="G7" s="139"/>
      <c r="H7" s="139">
        <v>17.399999999999999</v>
      </c>
      <c r="I7" s="139"/>
      <c r="J7" s="139">
        <v>20.136445101741902</v>
      </c>
      <c r="K7" s="139"/>
    </row>
    <row r="8" spans="1:13" ht="10.7" customHeight="1" x14ac:dyDescent="0.2">
      <c r="A8" s="195" t="s">
        <v>15</v>
      </c>
      <c r="B8" s="205">
        <v>1.7944619192492135</v>
      </c>
      <c r="C8" s="205"/>
      <c r="D8" s="205">
        <v>2.9638149976756192</v>
      </c>
      <c r="E8" s="205"/>
      <c r="F8" s="205">
        <v>3.8862599237076396</v>
      </c>
      <c r="G8" s="205"/>
      <c r="H8" s="205">
        <v>2.273810132987645</v>
      </c>
      <c r="I8" s="205"/>
      <c r="J8" s="205">
        <v>4.0800652569492373</v>
      </c>
      <c r="K8" s="190"/>
    </row>
    <row r="9" spans="1:13" ht="10.7" customHeight="1" x14ac:dyDescent="0.2">
      <c r="A9" s="195" t="s">
        <v>31</v>
      </c>
      <c r="B9" s="205">
        <v>23.383026176781314</v>
      </c>
      <c r="C9" s="205"/>
      <c r="D9" s="205">
        <v>8.1216087999048945</v>
      </c>
      <c r="E9" s="205"/>
      <c r="F9" s="205">
        <v>19.039350468437259</v>
      </c>
      <c r="G9" s="205"/>
      <c r="H9" s="205">
        <v>28.872200497689299</v>
      </c>
      <c r="I9" s="205"/>
      <c r="J9" s="205">
        <v>31.542899092504179</v>
      </c>
      <c r="K9" s="190"/>
    </row>
    <row r="10" spans="1:13" ht="10.7" customHeight="1" x14ac:dyDescent="0.2">
      <c r="A10" s="195" t="s">
        <v>32</v>
      </c>
      <c r="B10" s="205">
        <v>71.134020618556704</v>
      </c>
      <c r="C10" s="205"/>
      <c r="D10" s="205" t="s">
        <v>33</v>
      </c>
      <c r="E10" s="205"/>
      <c r="F10" s="205">
        <v>3.6129632501162976</v>
      </c>
      <c r="G10" s="205"/>
      <c r="H10" s="205" t="s">
        <v>33</v>
      </c>
      <c r="I10" s="205"/>
      <c r="J10" s="205" t="s">
        <v>33</v>
      </c>
      <c r="K10" s="190"/>
    </row>
    <row r="11" spans="1:13" ht="10.7" customHeight="1" x14ac:dyDescent="0.2">
      <c r="A11" s="195" t="s">
        <v>34</v>
      </c>
      <c r="B11" s="205">
        <v>22.105263157894736</v>
      </c>
      <c r="C11" s="205"/>
      <c r="D11" s="205">
        <v>13.137917565341439</v>
      </c>
      <c r="E11" s="205"/>
      <c r="F11" s="205">
        <v>12.848356172154196</v>
      </c>
      <c r="G11" s="205"/>
      <c r="H11" s="205">
        <v>15.270395458696608</v>
      </c>
      <c r="I11" s="205"/>
      <c r="J11" s="205">
        <v>14.935335470544638</v>
      </c>
      <c r="K11" s="190"/>
    </row>
    <row r="12" spans="1:13" ht="10.7" customHeight="1" x14ac:dyDescent="0.2">
      <c r="A12" s="195" t="s">
        <v>35</v>
      </c>
      <c r="B12" s="205">
        <v>42.610062893081761</v>
      </c>
      <c r="C12" s="205"/>
      <c r="D12" s="205">
        <v>31.976807789082155</v>
      </c>
      <c r="E12" s="205"/>
      <c r="F12" s="205">
        <v>45.250363324085086</v>
      </c>
      <c r="G12" s="205"/>
      <c r="H12" s="205" t="s">
        <v>33</v>
      </c>
      <c r="I12" s="205"/>
      <c r="J12" s="205">
        <v>56.122099787831083</v>
      </c>
      <c r="K12" s="190"/>
    </row>
    <row r="13" spans="1:13" ht="10.7" customHeight="1" x14ac:dyDescent="0.2">
      <c r="A13" s="195" t="s">
        <v>36</v>
      </c>
      <c r="B13" s="205">
        <v>39.941565695626018</v>
      </c>
      <c r="C13" s="205"/>
      <c r="D13" s="205">
        <v>23.938680745499649</v>
      </c>
      <c r="E13" s="205"/>
      <c r="F13" s="205">
        <v>20.340839624778521</v>
      </c>
      <c r="G13" s="205"/>
      <c r="H13" s="205">
        <v>35.839587186767361</v>
      </c>
      <c r="I13" s="205"/>
      <c r="J13" s="205">
        <v>33.149943654185535</v>
      </c>
      <c r="K13" s="190"/>
    </row>
    <row r="14" spans="1:13" ht="10.7" customHeight="1" x14ac:dyDescent="0.2">
      <c r="A14" s="195" t="s">
        <v>37</v>
      </c>
      <c r="B14" s="205">
        <v>77.059891107078045</v>
      </c>
      <c r="C14" s="205"/>
      <c r="D14" s="205">
        <v>69.872549349295483</v>
      </c>
      <c r="E14" s="205"/>
      <c r="F14" s="205">
        <v>70.614898419864559</v>
      </c>
      <c r="G14" s="205"/>
      <c r="H14" s="205">
        <v>62.139379551764371</v>
      </c>
      <c r="I14" s="205"/>
      <c r="J14" s="205">
        <v>61.445854234287403</v>
      </c>
      <c r="K14" s="190"/>
    </row>
    <row r="15" spans="1:13" ht="10.7" customHeight="1" x14ac:dyDescent="0.2">
      <c r="A15" s="195" t="s">
        <v>38</v>
      </c>
      <c r="B15" s="205">
        <v>37.875447781758062</v>
      </c>
      <c r="C15" s="205"/>
      <c r="D15" s="205">
        <v>38.915320569389557</v>
      </c>
      <c r="E15" s="205"/>
      <c r="F15" s="205">
        <v>33.687903338392182</v>
      </c>
      <c r="G15" s="205"/>
      <c r="H15" s="205">
        <v>22.034632674061928</v>
      </c>
      <c r="I15" s="205"/>
      <c r="J15" s="205">
        <v>20.654033922190347</v>
      </c>
      <c r="K15" s="190"/>
    </row>
    <row r="16" spans="1:13" ht="10.7" customHeight="1" x14ac:dyDescent="0.2">
      <c r="A16" s="195" t="s">
        <v>39</v>
      </c>
      <c r="B16" s="205">
        <v>15.897634742148121</v>
      </c>
      <c r="C16" s="205"/>
      <c r="D16" s="205">
        <v>4.601900969907379</v>
      </c>
      <c r="E16" s="205"/>
      <c r="F16" s="205">
        <v>9.0231578947368423</v>
      </c>
      <c r="G16" s="205"/>
      <c r="H16" s="205">
        <v>15.637068081388724</v>
      </c>
      <c r="I16" s="205"/>
      <c r="J16" s="205">
        <v>12.764896037035559</v>
      </c>
      <c r="K16" s="190"/>
    </row>
    <row r="17" spans="1:12" ht="10.7" customHeight="1" x14ac:dyDescent="0.2">
      <c r="A17" s="195" t="s">
        <v>40</v>
      </c>
      <c r="B17" s="205">
        <v>22.429906542056074</v>
      </c>
      <c r="C17" s="205"/>
      <c r="D17" s="205">
        <v>18.719384867586502</v>
      </c>
      <c r="E17" s="205"/>
      <c r="F17" s="205">
        <v>17.990121984970088</v>
      </c>
      <c r="G17" s="205"/>
      <c r="H17" s="205">
        <v>11.312535677272399</v>
      </c>
      <c r="I17" s="205"/>
      <c r="J17" s="205">
        <v>9.0906910076645353</v>
      </c>
      <c r="K17" s="190"/>
    </row>
    <row r="18" spans="1:12" ht="10.7" customHeight="1" x14ac:dyDescent="0.2">
      <c r="A18" s="195" t="s">
        <v>41</v>
      </c>
      <c r="B18" s="205">
        <v>10.7</v>
      </c>
      <c r="C18" s="205"/>
      <c r="D18" s="205">
        <v>9.5</v>
      </c>
      <c r="E18" s="205"/>
      <c r="F18" s="205">
        <v>7.6</v>
      </c>
      <c r="G18" s="205"/>
      <c r="H18" s="205">
        <v>9.3000000000000007</v>
      </c>
      <c r="I18" s="205"/>
      <c r="J18" s="205">
        <v>10.199999999999999</v>
      </c>
      <c r="K18" s="190"/>
    </row>
    <row r="19" spans="1:12" ht="10.7" customHeight="1" x14ac:dyDescent="0.2">
      <c r="A19" s="229" t="s">
        <v>42</v>
      </c>
      <c r="B19" s="231">
        <v>43.09723889555822</v>
      </c>
      <c r="C19" s="231"/>
      <c r="D19" s="231">
        <v>39</v>
      </c>
      <c r="E19" s="231"/>
      <c r="F19" s="231">
        <v>32.261911071068951</v>
      </c>
      <c r="G19" s="231"/>
      <c r="H19" s="231">
        <v>34.036968172372305</v>
      </c>
      <c r="I19" s="231"/>
      <c r="J19" s="231">
        <v>37.5</v>
      </c>
      <c r="K19" s="218"/>
    </row>
    <row r="20" spans="1:12" ht="10.7" customHeight="1" x14ac:dyDescent="0.2">
      <c r="A20" s="211" t="s">
        <v>13</v>
      </c>
      <c r="B20" s="191">
        <v>90.2</v>
      </c>
      <c r="C20" s="191" t="s">
        <v>8</v>
      </c>
      <c r="D20" s="191">
        <v>86.1</v>
      </c>
      <c r="E20" s="191" t="s">
        <v>8</v>
      </c>
      <c r="F20" s="191">
        <v>81.599999999999994</v>
      </c>
      <c r="G20" s="191" t="s">
        <v>8</v>
      </c>
      <c r="H20" s="191">
        <v>78.2</v>
      </c>
      <c r="I20" s="191" t="s">
        <v>8</v>
      </c>
      <c r="J20" s="191">
        <v>77.404571746316307</v>
      </c>
      <c r="K20" s="219" t="s">
        <v>8</v>
      </c>
      <c r="L20" s="147"/>
    </row>
    <row r="21" spans="1:12" ht="6" customHeight="1" x14ac:dyDescent="0.2">
      <c r="A21" s="143"/>
      <c r="B21" s="144"/>
      <c r="C21" s="144"/>
      <c r="D21" s="144"/>
      <c r="E21" s="144"/>
      <c r="F21" s="144"/>
      <c r="G21" s="144"/>
      <c r="H21" s="144"/>
      <c r="I21" s="144"/>
      <c r="J21" s="144"/>
      <c r="K21" s="144"/>
    </row>
    <row r="22" spans="1:12" ht="9.1999999999999993" customHeight="1" x14ac:dyDescent="0.2">
      <c r="A22" s="143"/>
      <c r="B22" s="220" t="s">
        <v>106</v>
      </c>
      <c r="C22" s="220"/>
      <c r="D22" s="220"/>
      <c r="E22" s="220"/>
      <c r="F22" s="220"/>
      <c r="G22" s="220"/>
      <c r="H22" s="220"/>
      <c r="I22" s="220"/>
      <c r="J22" s="220"/>
      <c r="K22" s="221"/>
    </row>
    <row r="23" spans="1:12" ht="10.7" customHeight="1" x14ac:dyDescent="0.2">
      <c r="B23" s="167">
        <v>1980</v>
      </c>
      <c r="C23" s="167"/>
      <c r="D23" s="167">
        <v>1990</v>
      </c>
      <c r="E23" s="167"/>
      <c r="F23" s="167">
        <v>2000</v>
      </c>
      <c r="G23" s="167"/>
      <c r="H23" s="167">
        <v>2010</v>
      </c>
      <c r="I23" s="167"/>
      <c r="J23" s="167">
        <v>2018</v>
      </c>
      <c r="K23" s="167"/>
    </row>
    <row r="24" spans="1:12" ht="10.7" customHeight="1" x14ac:dyDescent="0.2">
      <c r="A24" s="132" t="s">
        <v>100</v>
      </c>
      <c r="B24" s="134">
        <v>4.8</v>
      </c>
      <c r="C24" s="135" t="s">
        <v>8</v>
      </c>
      <c r="D24" s="134">
        <v>7.3</v>
      </c>
      <c r="E24" s="135" t="s">
        <v>8</v>
      </c>
      <c r="F24" s="134">
        <v>10.1</v>
      </c>
      <c r="G24" s="135" t="s">
        <v>8</v>
      </c>
      <c r="H24" s="134">
        <v>15</v>
      </c>
      <c r="I24" s="135" t="s">
        <v>8</v>
      </c>
      <c r="J24" s="134">
        <v>16.846574439988689</v>
      </c>
      <c r="K24" s="135" t="s">
        <v>8</v>
      </c>
    </row>
    <row r="25" spans="1:12" ht="10.7" customHeight="1" x14ac:dyDescent="0.2">
      <c r="A25" s="137" t="s">
        <v>101</v>
      </c>
      <c r="B25" s="139">
        <v>33</v>
      </c>
      <c r="C25" s="139"/>
      <c r="D25" s="139">
        <v>42</v>
      </c>
      <c r="E25" s="139"/>
      <c r="F25" s="139">
        <v>43.4</v>
      </c>
      <c r="G25" s="139"/>
      <c r="H25" s="139">
        <v>53</v>
      </c>
      <c r="I25" s="139"/>
      <c r="J25" s="139">
        <v>49.276762631007635</v>
      </c>
      <c r="K25" s="138"/>
    </row>
    <row r="26" spans="1:12" ht="10.7" customHeight="1" x14ac:dyDescent="0.2">
      <c r="A26" s="195" t="s">
        <v>15</v>
      </c>
      <c r="B26" s="205">
        <v>31.61965657711545</v>
      </c>
      <c r="C26" s="205"/>
      <c r="D26" s="205">
        <v>38.126273586032397</v>
      </c>
      <c r="E26" s="205"/>
      <c r="F26" s="205">
        <v>40.077010574814189</v>
      </c>
      <c r="G26" s="205"/>
      <c r="H26" s="205">
        <v>60.509776496608502</v>
      </c>
      <c r="I26" s="205"/>
      <c r="J26" s="205">
        <v>61.297860325029809</v>
      </c>
      <c r="K26" s="177"/>
    </row>
    <row r="27" spans="1:12" ht="10.7" customHeight="1" x14ac:dyDescent="0.2">
      <c r="A27" s="195" t="s">
        <v>31</v>
      </c>
      <c r="B27" s="205">
        <v>28.999882615330435</v>
      </c>
      <c r="C27" s="205"/>
      <c r="D27" s="205">
        <v>43.374612794763841</v>
      </c>
      <c r="E27" s="205"/>
      <c r="F27" s="205">
        <v>40.450334349675209</v>
      </c>
      <c r="G27" s="205"/>
      <c r="H27" s="205">
        <v>40.654772484891581</v>
      </c>
      <c r="I27" s="205"/>
      <c r="J27" s="205">
        <v>38.497243149525943</v>
      </c>
      <c r="K27" s="177"/>
    </row>
    <row r="28" spans="1:12" ht="10.7" customHeight="1" x14ac:dyDescent="0.2">
      <c r="A28" s="195" t="s">
        <v>32</v>
      </c>
      <c r="B28" s="205">
        <v>18.213058419243985</v>
      </c>
      <c r="C28" s="205"/>
      <c r="D28" s="205" t="s">
        <v>33</v>
      </c>
      <c r="E28" s="205"/>
      <c r="F28" s="205">
        <v>64.645681501007914</v>
      </c>
      <c r="G28" s="205"/>
      <c r="H28" s="205" t="s">
        <v>33</v>
      </c>
      <c r="I28" s="205"/>
      <c r="J28" s="205" t="s">
        <v>33</v>
      </c>
      <c r="K28" s="177"/>
    </row>
    <row r="29" spans="1:12" ht="10.7" customHeight="1" x14ac:dyDescent="0.2">
      <c r="A29" s="195" t="s">
        <v>34</v>
      </c>
      <c r="B29" s="205">
        <v>48.86426592797784</v>
      </c>
      <c r="C29" s="205"/>
      <c r="D29" s="205">
        <v>58.877774569909825</v>
      </c>
      <c r="E29" s="205"/>
      <c r="F29" s="205">
        <v>61.479242469672045</v>
      </c>
      <c r="G29" s="205"/>
      <c r="H29" s="205">
        <v>63.359460720222337</v>
      </c>
      <c r="I29" s="205"/>
      <c r="J29" s="205">
        <v>59.927726588984441</v>
      </c>
      <c r="K29" s="177"/>
    </row>
    <row r="30" spans="1:12" ht="10.7" customHeight="1" x14ac:dyDescent="0.2">
      <c r="A30" s="195" t="s">
        <v>35</v>
      </c>
      <c r="B30" s="205">
        <v>29.088050314465409</v>
      </c>
      <c r="C30" s="205"/>
      <c r="D30" s="205">
        <v>42.960288808664259</v>
      </c>
      <c r="E30" s="205"/>
      <c r="F30" s="205">
        <v>37.462016118377598</v>
      </c>
      <c r="G30" s="205"/>
      <c r="H30" s="205" t="s">
        <v>33</v>
      </c>
      <c r="I30" s="205"/>
      <c r="J30" s="205">
        <v>23.940866470467455</v>
      </c>
      <c r="K30" s="177"/>
    </row>
    <row r="31" spans="1:12" ht="10.7" customHeight="1" x14ac:dyDescent="0.2">
      <c r="A31" s="195" t="s">
        <v>36</v>
      </c>
      <c r="B31" s="205">
        <v>38.472114806221533</v>
      </c>
      <c r="C31" s="205"/>
      <c r="D31" s="205">
        <v>47.88690286877425</v>
      </c>
      <c r="E31" s="205"/>
      <c r="F31" s="205">
        <v>54.019853349593348</v>
      </c>
      <c r="G31" s="205"/>
      <c r="H31" s="205">
        <v>49.63929894008475</v>
      </c>
      <c r="I31" s="205"/>
      <c r="J31" s="205">
        <v>48.982585953945268</v>
      </c>
      <c r="K31" s="177"/>
    </row>
    <row r="32" spans="1:12" ht="10.7" customHeight="1" x14ac:dyDescent="0.2">
      <c r="A32" s="195" t="s">
        <v>37</v>
      </c>
      <c r="B32" s="205">
        <v>18.802177858439201</v>
      </c>
      <c r="C32" s="205"/>
      <c r="D32" s="205">
        <v>24.982345226485521</v>
      </c>
      <c r="E32" s="205"/>
      <c r="F32" s="205">
        <v>24.738600451467267</v>
      </c>
      <c r="G32" s="205"/>
      <c r="H32" s="205">
        <v>34.07636905001408</v>
      </c>
      <c r="I32" s="205"/>
      <c r="J32" s="205">
        <v>35.311301268810858</v>
      </c>
      <c r="K32" s="177"/>
    </row>
    <row r="33" spans="1:12" ht="10.7" customHeight="1" x14ac:dyDescent="0.2">
      <c r="A33" s="195" t="s">
        <v>38</v>
      </c>
      <c r="B33" s="205">
        <v>37.517222375310006</v>
      </c>
      <c r="C33" s="205"/>
      <c r="D33" s="205">
        <v>31.812659069690106</v>
      </c>
      <c r="E33" s="205"/>
      <c r="F33" s="205">
        <v>35.827032285085089</v>
      </c>
      <c r="G33" s="205"/>
      <c r="H33" s="205">
        <v>44.468077773346529</v>
      </c>
      <c r="I33" s="205"/>
      <c r="J33" s="205">
        <v>48.887295116345399</v>
      </c>
      <c r="K33" s="177"/>
    </row>
    <row r="34" spans="1:12" ht="10.7" customHeight="1" x14ac:dyDescent="0.2">
      <c r="A34" s="195" t="s">
        <v>39</v>
      </c>
      <c r="B34" s="205">
        <v>35.750290810391625</v>
      </c>
      <c r="C34" s="205"/>
      <c r="D34" s="205">
        <v>42.922953665375886</v>
      </c>
      <c r="E34" s="205"/>
      <c r="F34" s="205">
        <v>44.616541353383461</v>
      </c>
      <c r="G34" s="205"/>
      <c r="H34" s="205">
        <v>50.804011192848733</v>
      </c>
      <c r="I34" s="205"/>
      <c r="J34" s="205">
        <v>38.499421319391786</v>
      </c>
      <c r="K34" s="177"/>
    </row>
    <row r="35" spans="1:12" ht="10.7" customHeight="1" x14ac:dyDescent="0.2">
      <c r="A35" s="195" t="s">
        <v>40</v>
      </c>
      <c r="B35" s="205">
        <v>44.884407279881948</v>
      </c>
      <c r="C35" s="205"/>
      <c r="D35" s="205">
        <v>49.538455533654691</v>
      </c>
      <c r="E35" s="205"/>
      <c r="F35" s="205">
        <v>47.296319162071825</v>
      </c>
      <c r="G35" s="205"/>
      <c r="H35" s="205">
        <v>69.051247803942644</v>
      </c>
      <c r="I35" s="205"/>
      <c r="J35" s="205">
        <v>54.191505439541331</v>
      </c>
      <c r="K35" s="177"/>
    </row>
    <row r="36" spans="1:12" ht="10.7" customHeight="1" x14ac:dyDescent="0.2">
      <c r="A36" s="195" t="s">
        <v>41</v>
      </c>
      <c r="B36" s="205">
        <v>47.3</v>
      </c>
      <c r="C36" s="205"/>
      <c r="D36" s="205">
        <v>61.8</v>
      </c>
      <c r="E36" s="205"/>
      <c r="F36" s="205">
        <v>60.6</v>
      </c>
      <c r="G36" s="205"/>
      <c r="H36" s="205">
        <v>53.7</v>
      </c>
      <c r="I36" s="205"/>
      <c r="J36" s="205">
        <v>58.9</v>
      </c>
      <c r="K36" s="177"/>
    </row>
    <row r="37" spans="1:12" ht="10.7" customHeight="1" x14ac:dyDescent="0.2">
      <c r="A37" s="229" t="s">
        <v>42</v>
      </c>
      <c r="B37" s="231">
        <v>34.799999999999997</v>
      </c>
      <c r="C37" s="231"/>
      <c r="D37" s="231">
        <v>33.799999999999997</v>
      </c>
      <c r="E37" s="231"/>
      <c r="F37" s="231">
        <v>40.872595262070064</v>
      </c>
      <c r="G37" s="231"/>
      <c r="H37" s="231">
        <v>42.9</v>
      </c>
      <c r="I37" s="231"/>
      <c r="J37" s="231">
        <v>43.6</v>
      </c>
      <c r="K37" s="210"/>
    </row>
    <row r="38" spans="1:12" ht="10.7" customHeight="1" x14ac:dyDescent="0.2">
      <c r="A38" s="211" t="s">
        <v>13</v>
      </c>
      <c r="B38" s="191">
        <v>5.7</v>
      </c>
      <c r="C38" s="191" t="s">
        <v>8</v>
      </c>
      <c r="D38" s="191">
        <v>8.6999999999999993</v>
      </c>
      <c r="E38" s="191" t="s">
        <v>8</v>
      </c>
      <c r="F38" s="191">
        <v>11.8</v>
      </c>
      <c r="G38" s="191" t="s">
        <v>8</v>
      </c>
      <c r="H38" s="191">
        <v>16.8</v>
      </c>
      <c r="I38" s="191" t="s">
        <v>8</v>
      </c>
      <c r="J38" s="191">
        <v>18.203428266941678</v>
      </c>
      <c r="K38" s="219" t="s">
        <v>8</v>
      </c>
      <c r="L38" s="147"/>
    </row>
    <row r="39" spans="1:12" ht="6" customHeight="1" x14ac:dyDescent="0.2">
      <c r="A39" s="212"/>
      <c r="B39" s="213"/>
      <c r="C39" s="213"/>
      <c r="D39" s="213"/>
      <c r="E39" s="213"/>
      <c r="F39" s="213"/>
      <c r="G39" s="213"/>
      <c r="H39" s="213"/>
      <c r="I39" s="213"/>
      <c r="J39" s="213"/>
      <c r="K39" s="213"/>
    </row>
    <row r="40" spans="1:12" ht="9" customHeight="1" x14ac:dyDescent="0.2">
      <c r="A40" s="143"/>
      <c r="B40" s="220" t="s">
        <v>107</v>
      </c>
      <c r="C40" s="220"/>
      <c r="D40" s="220"/>
      <c r="E40" s="220"/>
      <c r="F40" s="220"/>
      <c r="G40" s="220"/>
      <c r="H40" s="220"/>
      <c r="I40" s="220"/>
      <c r="J40" s="220"/>
      <c r="K40" s="221"/>
    </row>
    <row r="41" spans="1:12" ht="10.7" customHeight="1" x14ac:dyDescent="0.2">
      <c r="B41" s="167">
        <v>1980</v>
      </c>
      <c r="C41" s="167"/>
      <c r="D41" s="167">
        <v>1990</v>
      </c>
      <c r="E41" s="167"/>
      <c r="F41" s="167">
        <v>2000</v>
      </c>
      <c r="G41" s="167"/>
      <c r="H41" s="167">
        <v>2010</v>
      </c>
      <c r="I41" s="167"/>
      <c r="J41" s="167">
        <v>2018</v>
      </c>
      <c r="K41" s="167"/>
    </row>
    <row r="42" spans="1:12" ht="10.7" customHeight="1" x14ac:dyDescent="0.2">
      <c r="A42" s="132" t="s">
        <v>100</v>
      </c>
      <c r="B42" s="134">
        <v>2.8</v>
      </c>
      <c r="C42" s="135" t="s">
        <v>8</v>
      </c>
      <c r="D42" s="134">
        <v>3.6</v>
      </c>
      <c r="E42" s="135" t="s">
        <v>8</v>
      </c>
      <c r="F42" s="134">
        <v>4.5999999999999996</v>
      </c>
      <c r="G42" s="135" t="s">
        <v>8</v>
      </c>
      <c r="H42" s="134">
        <v>3.8</v>
      </c>
      <c r="I42" s="135" t="s">
        <v>8</v>
      </c>
      <c r="J42" s="134">
        <v>3.248173458966837</v>
      </c>
      <c r="K42" s="135" t="s">
        <v>8</v>
      </c>
    </row>
    <row r="43" spans="1:12" ht="10.7" customHeight="1" x14ac:dyDescent="0.2">
      <c r="A43" s="137" t="s">
        <v>101</v>
      </c>
      <c r="B43" s="139">
        <v>41.3</v>
      </c>
      <c r="C43" s="139"/>
      <c r="D43" s="139">
        <v>44.9</v>
      </c>
      <c r="E43" s="139"/>
      <c r="F43" s="139">
        <v>42</v>
      </c>
      <c r="G43" s="139"/>
      <c r="H43" s="139">
        <v>29.5</v>
      </c>
      <c r="I43" s="139"/>
      <c r="J43" s="139">
        <v>30.586792267250463</v>
      </c>
      <c r="K43" s="138"/>
    </row>
    <row r="44" spans="1:12" ht="10.7" customHeight="1" x14ac:dyDescent="0.2">
      <c r="A44" s="195" t="s">
        <v>15</v>
      </c>
      <c r="B44" s="205">
        <v>66.585881503635335</v>
      </c>
      <c r="C44" s="205"/>
      <c r="D44" s="205">
        <v>58.909911416291983</v>
      </c>
      <c r="E44" s="205"/>
      <c r="F44" s="205">
        <v>56.036729501478177</v>
      </c>
      <c r="G44" s="205"/>
      <c r="H44" s="205">
        <v>37.216413370403849</v>
      </c>
      <c r="I44" s="205"/>
      <c r="J44" s="205">
        <v>34.622074418020958</v>
      </c>
      <c r="K44" s="177"/>
    </row>
    <row r="45" spans="1:12" ht="10.7" customHeight="1" x14ac:dyDescent="0.2">
      <c r="A45" s="195" t="s">
        <v>31</v>
      </c>
      <c r="B45" s="205">
        <v>47.617091207888251</v>
      </c>
      <c r="C45" s="205"/>
      <c r="D45" s="205">
        <v>48.503778405331268</v>
      </c>
      <c r="E45" s="205"/>
      <c r="F45" s="205">
        <v>40.510315181887528</v>
      </c>
      <c r="G45" s="205"/>
      <c r="H45" s="205">
        <v>30.473027017419124</v>
      </c>
      <c r="I45" s="205"/>
      <c r="J45" s="205">
        <v>29.959857757969878</v>
      </c>
      <c r="K45" s="177"/>
    </row>
    <row r="46" spans="1:12" ht="10.7" customHeight="1" x14ac:dyDescent="0.2">
      <c r="A46" s="195" t="s">
        <v>32</v>
      </c>
      <c r="B46" s="205" t="s">
        <v>33</v>
      </c>
      <c r="C46" s="205"/>
      <c r="D46" s="205" t="s">
        <v>33</v>
      </c>
      <c r="E46" s="205"/>
      <c r="F46" s="205">
        <v>31.741355248875795</v>
      </c>
      <c r="G46" s="205"/>
      <c r="H46" s="205" t="s">
        <v>33</v>
      </c>
      <c r="I46" s="205"/>
      <c r="J46" s="205" t="s">
        <v>33</v>
      </c>
      <c r="K46" s="177"/>
    </row>
    <row r="47" spans="1:12" ht="10.7" customHeight="1" x14ac:dyDescent="0.2">
      <c r="A47" s="195" t="s">
        <v>34</v>
      </c>
      <c r="B47" s="205">
        <v>29.030470914127427</v>
      </c>
      <c r="C47" s="205"/>
      <c r="D47" s="205">
        <v>27.984307864748736</v>
      </c>
      <c r="E47" s="205"/>
      <c r="F47" s="205">
        <v>25.672401358173758</v>
      </c>
      <c r="G47" s="205"/>
      <c r="H47" s="205">
        <v>21.370143821081054</v>
      </c>
      <c r="I47" s="205"/>
      <c r="J47" s="205">
        <v>25.136937940470915</v>
      </c>
      <c r="K47" s="177"/>
    </row>
    <row r="48" spans="1:12" ht="10.7" customHeight="1" x14ac:dyDescent="0.2">
      <c r="A48" s="195" t="s">
        <v>35</v>
      </c>
      <c r="B48" s="205">
        <v>28.30188679245283</v>
      </c>
      <c r="C48" s="205"/>
      <c r="D48" s="205">
        <v>25.062903402253582</v>
      </c>
      <c r="E48" s="205"/>
      <c r="F48" s="205">
        <v>17.287620557537323</v>
      </c>
      <c r="G48" s="205"/>
      <c r="H48" s="205" t="s">
        <v>33</v>
      </c>
      <c r="I48" s="205"/>
      <c r="J48" s="205">
        <v>19.937033741701455</v>
      </c>
      <c r="K48" s="177"/>
    </row>
    <row r="49" spans="1:12" ht="10.7" customHeight="1" x14ac:dyDescent="0.2">
      <c r="A49" s="195" t="s">
        <v>36</v>
      </c>
      <c r="B49" s="205">
        <v>21.586319498152445</v>
      </c>
      <c r="C49" s="205"/>
      <c r="D49" s="205">
        <v>28.174416385726097</v>
      </c>
      <c r="E49" s="205"/>
      <c r="F49" s="205">
        <v>25.639307025628138</v>
      </c>
      <c r="G49" s="205"/>
      <c r="H49" s="205">
        <v>14.521113873147899</v>
      </c>
      <c r="I49" s="205"/>
      <c r="J49" s="205">
        <v>17.86747039186919</v>
      </c>
      <c r="K49" s="177"/>
    </row>
    <row r="50" spans="1:12" ht="10.7" customHeight="1" x14ac:dyDescent="0.2">
      <c r="A50" s="195" t="s">
        <v>37</v>
      </c>
      <c r="B50" s="205">
        <v>4.1379310344827589</v>
      </c>
      <c r="C50" s="205"/>
      <c r="D50" s="205">
        <v>5.1451054242189862</v>
      </c>
      <c r="E50" s="205"/>
      <c r="F50" s="205">
        <v>4.646501128668171</v>
      </c>
      <c r="G50" s="205"/>
      <c r="H50" s="205">
        <v>3.7842513982215427</v>
      </c>
      <c r="I50" s="205"/>
      <c r="J50" s="205">
        <v>3.2428444969017409</v>
      </c>
      <c r="K50" s="177"/>
    </row>
    <row r="51" spans="1:12" ht="10.7" customHeight="1" x14ac:dyDescent="0.2">
      <c r="A51" s="195" t="s">
        <v>38</v>
      </c>
      <c r="B51" s="205">
        <v>24.607329842931939</v>
      </c>
      <c r="C51" s="205"/>
      <c r="D51" s="205">
        <v>29.272020360920337</v>
      </c>
      <c r="E51" s="205"/>
      <c r="F51" s="205">
        <v>30.485064376522725</v>
      </c>
      <c r="G51" s="205"/>
      <c r="H51" s="205">
        <v>33.497289552591539</v>
      </c>
      <c r="I51" s="205"/>
      <c r="J51" s="205">
        <v>30.458670961464257</v>
      </c>
      <c r="K51" s="177"/>
    </row>
    <row r="52" spans="1:12" ht="10.7" customHeight="1" x14ac:dyDescent="0.2">
      <c r="A52" s="195" t="s">
        <v>39</v>
      </c>
      <c r="B52" s="205">
        <v>48.352074447460261</v>
      </c>
      <c r="C52" s="205"/>
      <c r="D52" s="205">
        <v>52.475145364716738</v>
      </c>
      <c r="E52" s="205"/>
      <c r="F52" s="205">
        <v>46.360300751879699</v>
      </c>
      <c r="G52" s="205"/>
      <c r="H52" s="205">
        <v>33.55892072576254</v>
      </c>
      <c r="I52" s="205"/>
      <c r="J52" s="205">
        <v>48.735682643572652</v>
      </c>
      <c r="K52" s="177"/>
    </row>
    <row r="53" spans="1:12" ht="10.7" customHeight="1" x14ac:dyDescent="0.2">
      <c r="A53" s="195" t="s">
        <v>40</v>
      </c>
      <c r="B53" s="205">
        <v>32.685686178061978</v>
      </c>
      <c r="C53" s="205"/>
      <c r="D53" s="205">
        <v>31.742159598758807</v>
      </c>
      <c r="E53" s="205"/>
      <c r="F53" s="205">
        <v>34.71355885295808</v>
      </c>
      <c r="G53" s="205"/>
      <c r="H53" s="205">
        <v>19.636216518784948</v>
      </c>
      <c r="I53" s="205"/>
      <c r="J53" s="205">
        <v>36.717803552794138</v>
      </c>
      <c r="K53" s="177"/>
    </row>
    <row r="54" spans="1:12" ht="10.7" customHeight="1" x14ac:dyDescent="0.2">
      <c r="A54" s="195" t="s">
        <v>41</v>
      </c>
      <c r="B54" s="205">
        <v>42.025316455696206</v>
      </c>
      <c r="C54" s="205"/>
      <c r="D54" s="205">
        <v>28.8</v>
      </c>
      <c r="E54" s="205"/>
      <c r="F54" s="205">
        <v>31.8</v>
      </c>
      <c r="G54" s="205"/>
      <c r="H54" s="205">
        <v>37</v>
      </c>
      <c r="I54" s="205"/>
      <c r="J54" s="205">
        <v>30.9</v>
      </c>
      <c r="K54" s="177"/>
    </row>
    <row r="55" spans="1:12" ht="10.7" customHeight="1" x14ac:dyDescent="0.2">
      <c r="A55" s="229" t="s">
        <v>42</v>
      </c>
      <c r="B55" s="231">
        <v>21.1</v>
      </c>
      <c r="C55" s="231"/>
      <c r="D55" s="231">
        <v>27.3</v>
      </c>
      <c r="E55" s="231"/>
      <c r="F55" s="231">
        <v>26.8</v>
      </c>
      <c r="G55" s="231"/>
      <c r="H55" s="231">
        <v>23.1</v>
      </c>
      <c r="I55" s="231"/>
      <c r="J55" s="231">
        <v>18.8</v>
      </c>
      <c r="K55" s="210"/>
    </row>
    <row r="56" spans="1:12" ht="10.7" customHeight="1" x14ac:dyDescent="0.2">
      <c r="A56" s="211" t="s">
        <v>13</v>
      </c>
      <c r="B56" s="191">
        <v>4.0999999999999996</v>
      </c>
      <c r="C56" s="191" t="s">
        <v>8</v>
      </c>
      <c r="D56" s="191">
        <v>5.2</v>
      </c>
      <c r="E56" s="191" t="s">
        <v>8</v>
      </c>
      <c r="F56" s="191">
        <v>6.6</v>
      </c>
      <c r="G56" s="191" t="s">
        <v>8</v>
      </c>
      <c r="H56" s="191">
        <v>5</v>
      </c>
      <c r="I56" s="191" t="s">
        <v>8</v>
      </c>
      <c r="J56" s="191">
        <v>4.3919999867420092</v>
      </c>
      <c r="K56" s="219" t="s">
        <v>8</v>
      </c>
      <c r="L56" s="147"/>
    </row>
    <row r="57" spans="1:12" ht="6" customHeight="1" x14ac:dyDescent="0.2">
      <c r="A57" s="143"/>
      <c r="B57" s="145"/>
      <c r="C57" s="145"/>
      <c r="D57" s="145"/>
      <c r="E57" s="145"/>
      <c r="F57" s="145"/>
      <c r="G57" s="145"/>
      <c r="H57" s="145"/>
      <c r="I57" s="145"/>
      <c r="J57" s="145"/>
      <c r="K57" s="146"/>
      <c r="L57" s="147"/>
    </row>
    <row r="58" spans="1:12" ht="18" customHeight="1" x14ac:dyDescent="0.2">
      <c r="A58" s="159" t="s">
        <v>108</v>
      </c>
      <c r="B58" s="159"/>
      <c r="C58" s="159"/>
      <c r="D58" s="159"/>
      <c r="E58" s="159"/>
      <c r="F58" s="159"/>
      <c r="G58" s="159"/>
      <c r="H58" s="159"/>
      <c r="I58" s="159"/>
      <c r="J58" s="159"/>
      <c r="K58" s="159"/>
    </row>
    <row r="59" spans="1:12" ht="8.25" customHeight="1" x14ac:dyDescent="0.2">
      <c r="A59" s="159" t="s">
        <v>85</v>
      </c>
      <c r="B59" s="159"/>
      <c r="C59" s="159"/>
      <c r="D59" s="159"/>
      <c r="E59" s="159"/>
      <c r="F59" s="159"/>
      <c r="G59" s="159"/>
      <c r="H59" s="159"/>
      <c r="I59" s="159"/>
      <c r="J59" s="159"/>
      <c r="K59" s="159"/>
    </row>
    <row r="60" spans="1:12" ht="8.25" customHeight="1" x14ac:dyDescent="0.2">
      <c r="A60" s="159" t="s">
        <v>27</v>
      </c>
      <c r="B60" s="159"/>
      <c r="C60" s="159"/>
      <c r="D60" s="159"/>
      <c r="E60" s="159"/>
      <c r="F60" s="159"/>
      <c r="G60" s="159"/>
      <c r="H60" s="159"/>
      <c r="I60" s="159"/>
      <c r="J60" s="159"/>
      <c r="K60" s="194"/>
    </row>
    <row r="61" spans="1:12" ht="18" customHeight="1" x14ac:dyDescent="0.2">
      <c r="A61" s="214" t="s">
        <v>28</v>
      </c>
      <c r="B61" s="214"/>
      <c r="C61" s="214"/>
      <c r="D61" s="214"/>
      <c r="E61" s="214"/>
      <c r="F61" s="214"/>
      <c r="G61" s="214"/>
      <c r="H61" s="214"/>
      <c r="I61" s="214"/>
      <c r="J61" s="214"/>
      <c r="K61" s="214"/>
    </row>
    <row r="62" spans="1:12" ht="18" customHeight="1" x14ac:dyDescent="0.2">
      <c r="A62" s="215"/>
      <c r="B62" s="144"/>
      <c r="C62" s="144"/>
      <c r="D62" s="144"/>
      <c r="E62" s="144"/>
      <c r="F62" s="144"/>
      <c r="G62" s="144"/>
      <c r="H62" s="144"/>
      <c r="I62" s="144"/>
      <c r="J62" s="144"/>
      <c r="K62" s="144"/>
    </row>
    <row r="63" spans="1:12" x14ac:dyDescent="0.2">
      <c r="B63" s="144"/>
      <c r="C63" s="144"/>
      <c r="D63" s="144"/>
      <c r="E63" s="144"/>
      <c r="F63" s="144"/>
      <c r="G63" s="144"/>
      <c r="H63" s="144"/>
      <c r="I63" s="144"/>
      <c r="J63" s="144"/>
      <c r="K63" s="144"/>
    </row>
    <row r="64" spans="1:12" x14ac:dyDescent="0.2">
      <c r="B64" s="144"/>
      <c r="C64" s="144"/>
      <c r="D64" s="144"/>
      <c r="E64" s="144"/>
      <c r="F64" s="144"/>
      <c r="G64" s="144"/>
      <c r="H64" s="144"/>
      <c r="I64" s="144"/>
      <c r="J64" s="144"/>
      <c r="K64" s="144"/>
    </row>
    <row r="65" spans="2:11" x14ac:dyDescent="0.2">
      <c r="B65" s="144"/>
      <c r="C65" s="144"/>
      <c r="D65" s="144"/>
      <c r="E65" s="144"/>
      <c r="F65" s="144"/>
      <c r="G65" s="144"/>
      <c r="H65" s="144"/>
      <c r="I65" s="144"/>
      <c r="J65" s="144"/>
      <c r="K65" s="144"/>
    </row>
    <row r="66" spans="2:11" x14ac:dyDescent="0.2">
      <c r="B66" s="144"/>
      <c r="C66" s="144"/>
      <c r="D66" s="144"/>
      <c r="E66" s="144"/>
      <c r="F66" s="144"/>
      <c r="G66" s="144"/>
      <c r="H66" s="144"/>
      <c r="I66" s="144"/>
      <c r="J66" s="144"/>
      <c r="K66" s="144"/>
    </row>
    <row r="67" spans="2:11" x14ac:dyDescent="0.2">
      <c r="B67" s="144"/>
      <c r="C67" s="144"/>
      <c r="D67" s="144"/>
      <c r="E67" s="144"/>
      <c r="F67" s="144"/>
      <c r="G67" s="144"/>
      <c r="H67" s="144"/>
      <c r="I67" s="144"/>
      <c r="J67" s="144"/>
      <c r="K67" s="144"/>
    </row>
    <row r="68" spans="2:11" x14ac:dyDescent="0.2">
      <c r="B68" s="144"/>
      <c r="C68" s="144"/>
      <c r="D68" s="144"/>
      <c r="E68" s="144"/>
      <c r="F68" s="144"/>
      <c r="G68" s="144"/>
      <c r="H68" s="144"/>
      <c r="I68" s="144"/>
      <c r="J68" s="144"/>
      <c r="K68" s="144"/>
    </row>
    <row r="69" spans="2:11" ht="13.5" customHeight="1" x14ac:dyDescent="0.2">
      <c r="B69" s="144"/>
      <c r="C69" s="144"/>
      <c r="D69" s="144"/>
      <c r="E69" s="144"/>
      <c r="F69" s="144"/>
      <c r="G69" s="144"/>
      <c r="H69" s="144"/>
      <c r="I69" s="144"/>
      <c r="J69" s="144"/>
      <c r="K69" s="144"/>
    </row>
    <row r="70" spans="2:11" x14ac:dyDescent="0.2">
      <c r="B70" s="144"/>
      <c r="C70" s="144"/>
      <c r="D70" s="144"/>
      <c r="E70" s="144"/>
      <c r="F70" s="144"/>
      <c r="G70" s="144"/>
      <c r="H70" s="144"/>
      <c r="I70" s="144"/>
      <c r="J70" s="144"/>
      <c r="K70" s="144"/>
    </row>
    <row r="71" spans="2:11" x14ac:dyDescent="0.2">
      <c r="B71" s="144"/>
      <c r="C71" s="144"/>
      <c r="D71" s="144"/>
      <c r="E71" s="144"/>
      <c r="F71" s="144"/>
      <c r="G71" s="144"/>
      <c r="H71" s="144"/>
      <c r="I71" s="144"/>
      <c r="J71" s="144"/>
      <c r="K71" s="144"/>
    </row>
    <row r="73" spans="2:11" x14ac:dyDescent="0.2">
      <c r="B73" s="145"/>
      <c r="C73" s="145"/>
      <c r="D73" s="145"/>
      <c r="E73" s="145"/>
      <c r="F73" s="145"/>
      <c r="G73" s="145"/>
      <c r="H73" s="145"/>
      <c r="I73" s="145"/>
      <c r="J73" s="145"/>
      <c r="K73" s="145"/>
    </row>
    <row r="74" spans="2:11" x14ac:dyDescent="0.2">
      <c r="B74" s="145"/>
      <c r="C74" s="145"/>
      <c r="D74" s="145"/>
      <c r="E74" s="145"/>
      <c r="F74" s="145"/>
      <c r="G74" s="145"/>
      <c r="H74" s="145"/>
      <c r="I74" s="145"/>
      <c r="J74" s="145"/>
      <c r="K74" s="145"/>
    </row>
    <row r="75" spans="2:11" x14ac:dyDescent="0.2">
      <c r="B75" s="145"/>
      <c r="C75" s="145"/>
      <c r="D75" s="145"/>
      <c r="E75" s="145"/>
      <c r="F75" s="145"/>
      <c r="G75" s="145"/>
      <c r="H75" s="145"/>
      <c r="I75" s="145"/>
      <c r="J75" s="145"/>
      <c r="K75" s="145"/>
    </row>
    <row r="76" spans="2:11" x14ac:dyDescent="0.2">
      <c r="B76" s="145"/>
      <c r="C76" s="145"/>
      <c r="D76" s="145"/>
      <c r="E76" s="145"/>
      <c r="F76" s="145"/>
      <c r="G76" s="145"/>
      <c r="H76" s="145"/>
      <c r="I76" s="145"/>
      <c r="J76" s="145"/>
      <c r="K76" s="145"/>
    </row>
    <row r="77" spans="2:11" x14ac:dyDescent="0.2">
      <c r="B77" s="145"/>
      <c r="C77" s="145"/>
      <c r="D77" s="145"/>
      <c r="E77" s="145"/>
      <c r="F77" s="145"/>
      <c r="G77" s="145"/>
      <c r="H77" s="145"/>
      <c r="I77" s="145"/>
      <c r="J77" s="145"/>
      <c r="K77" s="145"/>
    </row>
    <row r="78" spans="2:11" ht="12.75" customHeight="1" x14ac:dyDescent="0.2">
      <c r="B78" s="145"/>
      <c r="C78" s="145"/>
      <c r="D78" s="145"/>
      <c r="E78" s="145"/>
      <c r="F78" s="145"/>
      <c r="G78" s="145"/>
      <c r="H78" s="145"/>
      <c r="I78" s="145"/>
      <c r="J78" s="145"/>
      <c r="K78" s="145"/>
    </row>
    <row r="79" spans="2:11" x14ac:dyDescent="0.2">
      <c r="B79" s="145"/>
      <c r="C79" s="145"/>
      <c r="D79" s="145"/>
      <c r="E79" s="145"/>
      <c r="F79" s="145"/>
      <c r="G79" s="145"/>
      <c r="H79" s="145"/>
      <c r="I79" s="145"/>
      <c r="J79" s="145"/>
      <c r="K79" s="145"/>
    </row>
    <row r="80" spans="2:11" ht="13.5" customHeight="1" x14ac:dyDescent="0.2">
      <c r="B80" s="145"/>
      <c r="C80" s="145"/>
      <c r="D80" s="145"/>
      <c r="E80" s="145"/>
      <c r="F80" s="145"/>
      <c r="G80" s="145"/>
      <c r="H80" s="145"/>
      <c r="I80" s="145"/>
      <c r="J80" s="145"/>
      <c r="K80" s="145"/>
    </row>
    <row r="81" spans="2:11" x14ac:dyDescent="0.2">
      <c r="B81" s="145"/>
      <c r="C81" s="145"/>
      <c r="D81" s="145"/>
      <c r="E81" s="145"/>
      <c r="F81" s="145"/>
      <c r="G81" s="145"/>
      <c r="H81" s="145"/>
      <c r="I81" s="145"/>
      <c r="J81" s="145"/>
      <c r="K81" s="145"/>
    </row>
    <row r="82" spans="2:11" ht="12.75" customHeight="1" x14ac:dyDescent="0.2">
      <c r="B82" s="145"/>
      <c r="C82" s="145"/>
      <c r="D82" s="145"/>
      <c r="E82" s="145"/>
      <c r="F82" s="145"/>
      <c r="G82" s="145"/>
      <c r="H82" s="145"/>
      <c r="I82" s="145"/>
      <c r="J82" s="145"/>
      <c r="K82" s="145"/>
    </row>
    <row r="90" spans="2:11" ht="13.5" customHeight="1" x14ac:dyDescent="0.2"/>
  </sheetData>
  <mergeCells count="9">
    <mergeCell ref="A58:K58"/>
    <mergeCell ref="A59:K59"/>
    <mergeCell ref="A60:J60"/>
    <mergeCell ref="A1:H1"/>
    <mergeCell ref="A2:J2"/>
    <mergeCell ref="A3:J3"/>
    <mergeCell ref="B4:J4"/>
    <mergeCell ref="B22:J22"/>
    <mergeCell ref="B40:J40"/>
  </mergeCells>
  <pageMargins left="1.05" right="1.05" top="0.5" bottom="0.25" header="0" footer="0"/>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D5553-F5B9-48C4-984A-CF7C530AEE6C}">
  <sheetPr codeName="Sheet11"/>
  <dimension ref="A1:H90"/>
  <sheetViews>
    <sheetView showGridLines="0" view="pageLayout" zoomScale="145" zoomScaleNormal="100" zoomScaleSheetLayoutView="100" zoomScalePageLayoutView="145" workbookViewId="0">
      <selection activeCell="K9" sqref="K9"/>
    </sheetView>
  </sheetViews>
  <sheetFormatPr defaultColWidth="7.109375" defaultRowHeight="12.75" x14ac:dyDescent="0.2"/>
  <cols>
    <col min="1" max="1" width="14.77734375" style="176" customWidth="1"/>
    <col min="2" max="2" width="5.21875" style="176" bestFit="1" customWidth="1"/>
    <col min="3" max="3" width="7" style="176" customWidth="1"/>
    <col min="4" max="6" width="6.88671875" style="176" customWidth="1"/>
    <col min="7" max="8" width="7.109375" style="124"/>
    <col min="9" max="16384" width="7.109375" style="176"/>
  </cols>
  <sheetData>
    <row r="1" spans="1:8" ht="3.95" customHeight="1" x14ac:dyDescent="0.2">
      <c r="A1" s="123"/>
      <c r="B1" s="123"/>
      <c r="C1" s="123"/>
      <c r="D1" s="123"/>
      <c r="E1" s="123"/>
      <c r="F1" s="206"/>
    </row>
    <row r="2" spans="1:8" ht="26.25" customHeight="1" x14ac:dyDescent="0.2">
      <c r="A2" s="207" t="s">
        <v>109</v>
      </c>
      <c r="B2" s="207"/>
      <c r="C2" s="207"/>
      <c r="D2" s="207"/>
      <c r="E2" s="207"/>
      <c r="F2" s="207"/>
    </row>
    <row r="3" spans="1:8" ht="9.75" customHeight="1" x14ac:dyDescent="0.2">
      <c r="A3" s="127" t="s">
        <v>110</v>
      </c>
      <c r="B3" s="127"/>
      <c r="C3" s="127"/>
      <c r="D3" s="127"/>
      <c r="E3" s="127"/>
      <c r="F3" s="127"/>
    </row>
    <row r="4" spans="1:8" ht="10.5" customHeight="1" x14ac:dyDescent="0.2">
      <c r="A4" s="143"/>
      <c r="B4" s="220" t="s">
        <v>99</v>
      </c>
      <c r="C4" s="220"/>
      <c r="D4" s="220"/>
      <c r="E4" s="220"/>
      <c r="F4" s="220"/>
    </row>
    <row r="5" spans="1:8" ht="10.7" customHeight="1" x14ac:dyDescent="0.2">
      <c r="B5" s="167">
        <v>1980</v>
      </c>
      <c r="C5" s="167">
        <v>1990</v>
      </c>
      <c r="D5" s="167">
        <v>2000</v>
      </c>
      <c r="E5" s="167">
        <v>2010</v>
      </c>
      <c r="F5" s="167">
        <v>2018</v>
      </c>
    </row>
    <row r="6" spans="1:8" ht="10.7" customHeight="1" x14ac:dyDescent="0.2">
      <c r="A6" s="132" t="s">
        <v>100</v>
      </c>
      <c r="B6" s="133">
        <v>140266420</v>
      </c>
      <c r="C6" s="133">
        <v>155407980</v>
      </c>
      <c r="D6" s="133">
        <v>167332521</v>
      </c>
      <c r="E6" s="133">
        <v>181875129</v>
      </c>
      <c r="F6" s="133">
        <v>191890330</v>
      </c>
    </row>
    <row r="7" spans="1:8" ht="10.7" customHeight="1" x14ac:dyDescent="0.2">
      <c r="A7" s="137" t="s">
        <v>101</v>
      </c>
      <c r="B7" s="138">
        <v>3728400</v>
      </c>
      <c r="C7" s="138">
        <v>3827638</v>
      </c>
      <c r="D7" s="138">
        <v>4804332</v>
      </c>
      <c r="E7" s="138">
        <v>5597424</v>
      </c>
      <c r="F7" s="138">
        <v>6891732</v>
      </c>
    </row>
    <row r="8" spans="1:8" ht="10.7" customHeight="1" x14ac:dyDescent="0.2">
      <c r="A8" s="195" t="s">
        <v>15</v>
      </c>
      <c r="B8" s="197">
        <v>44660</v>
      </c>
      <c r="C8" s="197">
        <v>147573</v>
      </c>
      <c r="D8" s="197">
        <v>464275</v>
      </c>
      <c r="E8" s="197">
        <v>360767</v>
      </c>
      <c r="F8" s="197">
        <v>487791</v>
      </c>
    </row>
    <row r="9" spans="1:8" ht="10.7" customHeight="1" x14ac:dyDescent="0.2">
      <c r="A9" s="195" t="s">
        <v>31</v>
      </c>
      <c r="B9" s="197">
        <v>129400</v>
      </c>
      <c r="C9" s="197">
        <v>252500</v>
      </c>
      <c r="D9" s="197">
        <v>471856</v>
      </c>
      <c r="E9" s="197">
        <v>737447</v>
      </c>
      <c r="F9" s="197">
        <v>1037278</v>
      </c>
    </row>
    <row r="10" spans="1:8" ht="10.7" customHeight="1" x14ac:dyDescent="0.2">
      <c r="A10" s="195" t="s">
        <v>32</v>
      </c>
      <c r="B10" s="197">
        <v>19920</v>
      </c>
      <c r="C10" s="197" t="s">
        <v>33</v>
      </c>
      <c r="D10" s="197">
        <v>930</v>
      </c>
      <c r="E10" s="197">
        <v>5514</v>
      </c>
      <c r="F10" s="197">
        <v>8895</v>
      </c>
    </row>
    <row r="11" spans="1:8" ht="10.7" customHeight="1" x14ac:dyDescent="0.2">
      <c r="A11" s="195" t="s">
        <v>34</v>
      </c>
      <c r="B11" s="197">
        <v>27860</v>
      </c>
      <c r="C11" s="197">
        <v>55724</v>
      </c>
      <c r="D11" s="197">
        <v>102413</v>
      </c>
      <c r="E11" s="197">
        <v>190399</v>
      </c>
      <c r="F11" s="197">
        <v>344227</v>
      </c>
    </row>
    <row r="12" spans="1:8" ht="10.9" customHeight="1" x14ac:dyDescent="0.2">
      <c r="A12" s="195" t="s">
        <v>35</v>
      </c>
      <c r="B12" s="197">
        <v>40480</v>
      </c>
      <c r="C12" s="197">
        <v>50421</v>
      </c>
      <c r="D12" s="197">
        <v>75245</v>
      </c>
      <c r="E12" s="197">
        <v>91471</v>
      </c>
      <c r="F12" s="197">
        <v>115738</v>
      </c>
    </row>
    <row r="13" spans="1:8" ht="10.7" customHeight="1" x14ac:dyDescent="0.2">
      <c r="A13" s="195" t="s">
        <v>36</v>
      </c>
      <c r="B13" s="197">
        <v>1889660</v>
      </c>
      <c r="C13" s="197">
        <v>1641100</v>
      </c>
      <c r="D13" s="197">
        <v>1513340</v>
      </c>
      <c r="E13" s="197">
        <v>1505609</v>
      </c>
      <c r="F13" s="197">
        <v>1594949</v>
      </c>
      <c r="H13" s="124" t="s">
        <v>9</v>
      </c>
    </row>
    <row r="14" spans="1:8" ht="10.7" customHeight="1" x14ac:dyDescent="0.2">
      <c r="A14" s="195" t="s">
        <v>37</v>
      </c>
      <c r="B14" s="197">
        <v>627420</v>
      </c>
      <c r="C14" s="197">
        <v>583432</v>
      </c>
      <c r="D14" s="197">
        <v>610358</v>
      </c>
      <c r="E14" s="197">
        <v>587589</v>
      </c>
      <c r="F14" s="197">
        <v>635714</v>
      </c>
    </row>
    <row r="15" spans="1:8" ht="10.7" customHeight="1" x14ac:dyDescent="0.2">
      <c r="A15" s="195" t="s">
        <v>38</v>
      </c>
      <c r="B15" s="197">
        <v>324060</v>
      </c>
      <c r="C15" s="197">
        <v>552027</v>
      </c>
      <c r="D15" s="197">
        <v>917744</v>
      </c>
      <c r="E15" s="197">
        <v>1122255</v>
      </c>
      <c r="F15" s="197">
        <v>1289561</v>
      </c>
    </row>
    <row r="16" spans="1:8" ht="10.7" customHeight="1" x14ac:dyDescent="0.2">
      <c r="A16" s="195" t="s">
        <v>39</v>
      </c>
      <c r="B16" s="197">
        <v>39220</v>
      </c>
      <c r="C16" s="197">
        <v>74536</v>
      </c>
      <c r="D16" s="197">
        <v>135190</v>
      </c>
      <c r="E16" s="197">
        <v>177054</v>
      </c>
      <c r="F16" s="197">
        <v>219561</v>
      </c>
    </row>
    <row r="17" spans="1:6" ht="10.7" customHeight="1" x14ac:dyDescent="0.2">
      <c r="A17" s="195" t="s">
        <v>40</v>
      </c>
      <c r="B17" s="197">
        <v>72100</v>
      </c>
      <c r="C17" s="197">
        <v>155559</v>
      </c>
      <c r="D17" s="197">
        <v>278330</v>
      </c>
      <c r="E17" s="197">
        <v>389418</v>
      </c>
      <c r="F17" s="197">
        <v>484966</v>
      </c>
    </row>
    <row r="18" spans="1:6" ht="10.7" customHeight="1" x14ac:dyDescent="0.2">
      <c r="A18" s="195" t="s">
        <v>41</v>
      </c>
      <c r="B18" s="197">
        <v>46640</v>
      </c>
      <c r="C18" s="197">
        <v>70591</v>
      </c>
      <c r="D18" s="197">
        <v>92057</v>
      </c>
      <c r="E18" s="197">
        <v>162957</v>
      </c>
      <c r="F18" s="197">
        <v>235587</v>
      </c>
    </row>
    <row r="19" spans="1:6" ht="10.7" customHeight="1" x14ac:dyDescent="0.2">
      <c r="A19" s="229" t="s">
        <v>42</v>
      </c>
      <c r="B19" s="230">
        <v>35840</v>
      </c>
      <c r="C19" s="230">
        <v>64404</v>
      </c>
      <c r="D19" s="230">
        <v>142594</v>
      </c>
      <c r="E19" s="230">
        <v>258661</v>
      </c>
      <c r="F19" s="230">
        <v>428829</v>
      </c>
    </row>
    <row r="20" spans="1:6" ht="10.7" customHeight="1" x14ac:dyDescent="0.2">
      <c r="A20" s="211" t="s">
        <v>0</v>
      </c>
      <c r="B20" s="178">
        <v>143994820</v>
      </c>
      <c r="C20" s="178">
        <v>159235618</v>
      </c>
      <c r="D20" s="178">
        <v>172136853</v>
      </c>
      <c r="E20" s="178">
        <v>187472553</v>
      </c>
      <c r="F20" s="222">
        <v>198782062</v>
      </c>
    </row>
    <row r="21" spans="1:6" ht="6" customHeight="1" x14ac:dyDescent="0.2">
      <c r="A21" s="143"/>
      <c r="B21" s="144"/>
      <c r="C21" s="144"/>
      <c r="D21" s="144"/>
      <c r="E21" s="144"/>
      <c r="F21" s="144"/>
    </row>
    <row r="22" spans="1:6" ht="8.25" customHeight="1" x14ac:dyDescent="0.2">
      <c r="A22" s="143"/>
      <c r="B22" s="220" t="s">
        <v>102</v>
      </c>
      <c r="C22" s="220"/>
      <c r="D22" s="220"/>
      <c r="E22" s="220"/>
      <c r="F22" s="220"/>
    </row>
    <row r="23" spans="1:6" ht="10.7" customHeight="1" x14ac:dyDescent="0.2">
      <c r="B23" s="167">
        <v>1980</v>
      </c>
      <c r="C23" s="167">
        <v>1990</v>
      </c>
      <c r="D23" s="167">
        <v>2000</v>
      </c>
      <c r="E23" s="167">
        <v>2010</v>
      </c>
      <c r="F23" s="167">
        <v>2018</v>
      </c>
    </row>
    <row r="24" spans="1:6" ht="10.7" customHeight="1" x14ac:dyDescent="0.2">
      <c r="A24" s="132" t="s">
        <v>100</v>
      </c>
      <c r="B24" s="133">
        <v>6865220</v>
      </c>
      <c r="C24" s="133">
        <v>8432727</v>
      </c>
      <c r="D24" s="133">
        <v>10722739</v>
      </c>
      <c r="E24" s="133">
        <v>13452441</v>
      </c>
      <c r="F24" s="133">
        <v>16587633</v>
      </c>
    </row>
    <row r="25" spans="1:6" ht="10.7" customHeight="1" x14ac:dyDescent="0.2">
      <c r="A25" s="137" t="s">
        <v>101</v>
      </c>
      <c r="B25" s="138">
        <v>3303220</v>
      </c>
      <c r="C25" s="138">
        <v>5470640</v>
      </c>
      <c r="D25" s="138">
        <v>8612926</v>
      </c>
      <c r="E25" s="138">
        <v>11790973</v>
      </c>
      <c r="F25" s="138">
        <v>15191919</v>
      </c>
    </row>
    <row r="26" spans="1:6" ht="10.7" customHeight="1" x14ac:dyDescent="0.2">
      <c r="A26" s="195" t="s">
        <v>15</v>
      </c>
      <c r="B26" s="197">
        <v>335340</v>
      </c>
      <c r="C26" s="197">
        <v>851128</v>
      </c>
      <c r="D26" s="197">
        <v>1596342</v>
      </c>
      <c r="E26" s="197">
        <v>2360548</v>
      </c>
      <c r="F26" s="197">
        <v>3032953</v>
      </c>
    </row>
    <row r="27" spans="1:6" ht="10.7" customHeight="1" x14ac:dyDescent="0.2">
      <c r="A27" s="195" t="s">
        <v>31</v>
      </c>
      <c r="B27" s="197">
        <v>496100</v>
      </c>
      <c r="C27" s="197">
        <v>1175252</v>
      </c>
      <c r="D27" s="197">
        <v>1919016</v>
      </c>
      <c r="E27" s="197">
        <v>2540614</v>
      </c>
      <c r="F27" s="197">
        <v>3036744</v>
      </c>
    </row>
    <row r="28" spans="1:6" ht="10.7" customHeight="1" x14ac:dyDescent="0.2">
      <c r="A28" s="195" t="s">
        <v>32</v>
      </c>
      <c r="B28" s="197">
        <v>2340</v>
      </c>
      <c r="C28" s="197" t="s">
        <v>111</v>
      </c>
      <c r="D28" s="197">
        <v>8625</v>
      </c>
      <c r="E28" s="197">
        <v>22130</v>
      </c>
      <c r="F28" s="197">
        <v>47336</v>
      </c>
    </row>
    <row r="29" spans="1:6" ht="10.7" customHeight="1" x14ac:dyDescent="0.2">
      <c r="A29" s="195" t="s">
        <v>34</v>
      </c>
      <c r="B29" s="197">
        <v>126480</v>
      </c>
      <c r="C29" s="197">
        <v>323918</v>
      </c>
      <c r="D29" s="197">
        <v>782546</v>
      </c>
      <c r="E29" s="197">
        <v>1353678</v>
      </c>
      <c r="F29" s="197">
        <v>2078511</v>
      </c>
    </row>
    <row r="30" spans="1:6" ht="10.7" customHeight="1" x14ac:dyDescent="0.2">
      <c r="A30" s="195" t="s">
        <v>35</v>
      </c>
      <c r="B30" s="197">
        <v>14040</v>
      </c>
      <c r="C30" s="197">
        <v>25289</v>
      </c>
      <c r="D30" s="197">
        <v>44055</v>
      </c>
      <c r="E30" s="197">
        <v>29066</v>
      </c>
      <c r="F30" s="197">
        <v>72414</v>
      </c>
    </row>
    <row r="31" spans="1:6" ht="10.7" customHeight="1" x14ac:dyDescent="0.2">
      <c r="A31" s="195" t="s">
        <v>36</v>
      </c>
      <c r="B31" s="197">
        <v>1411000</v>
      </c>
      <c r="C31" s="197">
        <v>1355925</v>
      </c>
      <c r="D31" s="197">
        <v>1620478</v>
      </c>
      <c r="E31" s="197">
        <v>1726469</v>
      </c>
      <c r="F31" s="197">
        <v>1862683</v>
      </c>
    </row>
    <row r="32" spans="1:6" ht="10.7" customHeight="1" x14ac:dyDescent="0.2">
      <c r="A32" s="195" t="s">
        <v>37</v>
      </c>
      <c r="B32" s="197">
        <v>107740</v>
      </c>
      <c r="C32" s="197">
        <v>96553</v>
      </c>
      <c r="D32" s="197">
        <v>117953</v>
      </c>
      <c r="E32" s="197">
        <v>117633</v>
      </c>
      <c r="F32" s="197">
        <v>122047</v>
      </c>
    </row>
    <row r="33" spans="1:6" ht="10.7" customHeight="1" x14ac:dyDescent="0.2">
      <c r="A33" s="195" t="s">
        <v>38</v>
      </c>
      <c r="B33" s="197">
        <v>244000</v>
      </c>
      <c r="C33" s="197">
        <v>427306</v>
      </c>
      <c r="D33" s="197">
        <v>645753</v>
      </c>
      <c r="E33" s="197">
        <v>836627</v>
      </c>
      <c r="F33" s="197">
        <v>1094819</v>
      </c>
    </row>
    <row r="34" spans="1:6" ht="10.7" customHeight="1" x14ac:dyDescent="0.2">
      <c r="A34" s="195" t="s">
        <v>39</v>
      </c>
      <c r="B34" s="197">
        <v>85200</v>
      </c>
      <c r="C34" s="197">
        <v>250562</v>
      </c>
      <c r="D34" s="197">
        <v>503704</v>
      </c>
      <c r="E34" s="197">
        <v>682286</v>
      </c>
      <c r="F34" s="197">
        <v>900052</v>
      </c>
    </row>
    <row r="35" spans="1:6" ht="10.7" customHeight="1" x14ac:dyDescent="0.2">
      <c r="A35" s="195" t="s">
        <v>40</v>
      </c>
      <c r="B35" s="197">
        <v>146320</v>
      </c>
      <c r="C35" s="197">
        <v>301447</v>
      </c>
      <c r="D35" s="197">
        <v>559672</v>
      </c>
      <c r="E35" s="197">
        <v>915582</v>
      </c>
      <c r="F35" s="197">
        <v>1230081</v>
      </c>
    </row>
    <row r="36" spans="1:6" ht="10.7" customHeight="1" x14ac:dyDescent="0.2">
      <c r="A36" s="195" t="s">
        <v>41</v>
      </c>
      <c r="B36" s="197">
        <v>169860</v>
      </c>
      <c r="C36" s="197">
        <v>329654</v>
      </c>
      <c r="D36" s="197">
        <v>484816</v>
      </c>
      <c r="E36" s="197">
        <v>601328</v>
      </c>
      <c r="F36" s="197">
        <v>805395</v>
      </c>
    </row>
    <row r="37" spans="1:6" ht="10.7" customHeight="1" x14ac:dyDescent="0.2">
      <c r="A37" s="229" t="s">
        <v>42</v>
      </c>
      <c r="B37" s="230">
        <v>49400</v>
      </c>
      <c r="C37" s="230">
        <v>123277</v>
      </c>
      <c r="D37" s="230">
        <v>329966</v>
      </c>
      <c r="E37" s="230">
        <v>574759</v>
      </c>
      <c r="F37" s="230">
        <v>892908</v>
      </c>
    </row>
    <row r="38" spans="1:6" ht="10.7" customHeight="1" x14ac:dyDescent="0.2">
      <c r="A38" s="211" t="s">
        <v>0</v>
      </c>
      <c r="B38" s="178">
        <v>10168440</v>
      </c>
      <c r="C38" s="178">
        <v>13903367</v>
      </c>
      <c r="D38" s="178">
        <v>19335665</v>
      </c>
      <c r="E38" s="178">
        <v>25243414</v>
      </c>
      <c r="F38" s="222">
        <v>31779552</v>
      </c>
    </row>
    <row r="39" spans="1:6" ht="6" customHeight="1" x14ac:dyDescent="0.2">
      <c r="A39" s="212"/>
      <c r="B39" s="213"/>
      <c r="C39" s="213"/>
      <c r="D39" s="213"/>
      <c r="E39" s="213"/>
      <c r="F39" s="213"/>
    </row>
    <row r="40" spans="1:6" ht="9" customHeight="1" x14ac:dyDescent="0.2">
      <c r="A40" s="143"/>
      <c r="B40" s="220" t="s">
        <v>103</v>
      </c>
      <c r="C40" s="220"/>
      <c r="D40" s="220"/>
      <c r="E40" s="220"/>
      <c r="F40" s="220"/>
    </row>
    <row r="41" spans="1:6" ht="10.7" customHeight="1" x14ac:dyDescent="0.2">
      <c r="B41" s="167">
        <v>1980</v>
      </c>
      <c r="C41" s="167">
        <v>1990</v>
      </c>
      <c r="D41" s="167">
        <v>2000</v>
      </c>
      <c r="E41" s="167">
        <v>2010</v>
      </c>
      <c r="F41" s="167">
        <v>2018</v>
      </c>
    </row>
    <row r="42" spans="1:6" ht="10.7" customHeight="1" x14ac:dyDescent="0.2">
      <c r="A42" s="132" t="s">
        <v>100</v>
      </c>
      <c r="B42" s="133">
        <v>2978180</v>
      </c>
      <c r="C42" s="133">
        <v>3251055</v>
      </c>
      <c r="D42" s="133">
        <v>3337668</v>
      </c>
      <c r="E42" s="133">
        <v>2801118</v>
      </c>
      <c r="F42" s="133">
        <v>3192201</v>
      </c>
    </row>
    <row r="43" spans="1:6" ht="10.7" customHeight="1" x14ac:dyDescent="0.2">
      <c r="A43" s="137" t="s">
        <v>101</v>
      </c>
      <c r="B43" s="138">
        <v>5294380</v>
      </c>
      <c r="C43" s="138">
        <v>8299335</v>
      </c>
      <c r="D43" s="138">
        <v>14489416</v>
      </c>
      <c r="E43" s="138">
        <v>19700238</v>
      </c>
      <c r="F43" s="138">
        <v>20140685</v>
      </c>
    </row>
    <row r="44" spans="1:6" ht="10.7" customHeight="1" x14ac:dyDescent="0.2">
      <c r="A44" s="195" t="s">
        <v>15</v>
      </c>
      <c r="B44" s="197">
        <v>1368260</v>
      </c>
      <c r="C44" s="197">
        <v>2620911</v>
      </c>
      <c r="D44" s="197">
        <v>5821878</v>
      </c>
      <c r="E44" s="197">
        <v>8086719</v>
      </c>
      <c r="F44" s="197">
        <v>7217582</v>
      </c>
    </row>
    <row r="45" spans="1:6" ht="10.7" customHeight="1" x14ac:dyDescent="0.2">
      <c r="A45" s="195" t="s">
        <v>31</v>
      </c>
      <c r="B45" s="197">
        <v>878340</v>
      </c>
      <c r="C45" s="197">
        <v>1837896</v>
      </c>
      <c r="D45" s="197">
        <v>2954487</v>
      </c>
      <c r="E45" s="197">
        <v>3782800</v>
      </c>
      <c r="F45" s="197">
        <v>4147221</v>
      </c>
    </row>
    <row r="46" spans="1:6" ht="10.7" customHeight="1" x14ac:dyDescent="0.2">
      <c r="A46" s="195" t="s">
        <v>32</v>
      </c>
      <c r="B46" s="197">
        <v>980</v>
      </c>
      <c r="C46" s="197" t="s">
        <v>33</v>
      </c>
      <c r="D46" s="197">
        <v>20616</v>
      </c>
      <c r="E46" s="197">
        <v>46418</v>
      </c>
      <c r="F46" s="197">
        <v>60286</v>
      </c>
    </row>
    <row r="47" spans="1:6" ht="10.7" customHeight="1" x14ac:dyDescent="0.2">
      <c r="A47" s="195" t="s">
        <v>34</v>
      </c>
      <c r="B47" s="197">
        <v>62100</v>
      </c>
      <c r="C47" s="197">
        <v>160137</v>
      </c>
      <c r="D47" s="197">
        <v>399274</v>
      </c>
      <c r="E47" s="197">
        <v>691913</v>
      </c>
      <c r="F47" s="197">
        <v>967613</v>
      </c>
    </row>
    <row r="48" spans="1:6" ht="10.7" customHeight="1" x14ac:dyDescent="0.2">
      <c r="A48" s="195" t="s">
        <v>35</v>
      </c>
      <c r="B48" s="197">
        <v>12200</v>
      </c>
      <c r="C48" s="197">
        <v>16245</v>
      </c>
      <c r="D48" s="197">
        <v>29461</v>
      </c>
      <c r="E48" s="197">
        <v>21225</v>
      </c>
      <c r="F48" s="197">
        <v>40928</v>
      </c>
    </row>
    <row r="49" spans="1:6" ht="10.7" customHeight="1" x14ac:dyDescent="0.2">
      <c r="A49" s="195" t="s">
        <v>36</v>
      </c>
      <c r="B49" s="197">
        <v>1536720</v>
      </c>
      <c r="C49" s="197">
        <v>1167332</v>
      </c>
      <c r="D49" s="197">
        <v>1499210</v>
      </c>
      <c r="E49" s="197">
        <v>1406650</v>
      </c>
      <c r="F49" s="197">
        <v>1180177</v>
      </c>
    </row>
    <row r="50" spans="1:6" ht="10.7" customHeight="1" x14ac:dyDescent="0.2">
      <c r="A50" s="195" t="s">
        <v>37</v>
      </c>
      <c r="B50" s="197">
        <v>55280</v>
      </c>
      <c r="C50" s="197">
        <v>34846</v>
      </c>
      <c r="D50" s="197">
        <v>34983</v>
      </c>
      <c r="E50" s="197">
        <v>32064</v>
      </c>
      <c r="F50" s="197">
        <v>30119</v>
      </c>
    </row>
    <row r="51" spans="1:6" ht="10.7" customHeight="1" x14ac:dyDescent="0.2">
      <c r="A51" s="195" t="s">
        <v>38</v>
      </c>
      <c r="B51" s="197">
        <v>541680</v>
      </c>
      <c r="C51" s="197">
        <v>771993</v>
      </c>
      <c r="D51" s="197">
        <v>1150982</v>
      </c>
      <c r="E51" s="197">
        <v>1557453</v>
      </c>
      <c r="F51" s="197">
        <v>1819189</v>
      </c>
    </row>
    <row r="52" spans="1:6" ht="10.7" customHeight="1" x14ac:dyDescent="0.2">
      <c r="A52" s="195" t="s">
        <v>39</v>
      </c>
      <c r="B52" s="197">
        <v>169360</v>
      </c>
      <c r="C52" s="197">
        <v>616290</v>
      </c>
      <c r="D52" s="197">
        <v>1201342</v>
      </c>
      <c r="E52" s="197">
        <v>1967104</v>
      </c>
      <c r="F52" s="197">
        <v>2188005</v>
      </c>
    </row>
    <row r="53" spans="1:6" ht="10.7" customHeight="1" x14ac:dyDescent="0.2">
      <c r="A53" s="195" t="s">
        <v>40</v>
      </c>
      <c r="B53" s="197">
        <v>255820</v>
      </c>
      <c r="C53" s="197">
        <v>461941</v>
      </c>
      <c r="D53" s="197">
        <v>872469</v>
      </c>
      <c r="E53" s="197">
        <v>1244835</v>
      </c>
      <c r="F53" s="197">
        <v>1395572</v>
      </c>
    </row>
    <row r="54" spans="1:6" ht="10.7" customHeight="1" x14ac:dyDescent="0.2">
      <c r="A54" s="195" t="s">
        <v>41</v>
      </c>
      <c r="B54" s="197">
        <v>184180</v>
      </c>
      <c r="C54" s="197">
        <v>232230</v>
      </c>
      <c r="D54" s="197">
        <v>358094</v>
      </c>
      <c r="E54" s="197">
        <v>512102</v>
      </c>
      <c r="F54" s="197">
        <v>599746</v>
      </c>
    </row>
    <row r="55" spans="1:6" ht="10.7" customHeight="1" x14ac:dyDescent="0.2">
      <c r="A55" s="229" t="s">
        <v>42</v>
      </c>
      <c r="B55" s="230">
        <v>24640</v>
      </c>
      <c r="C55" s="230">
        <v>48009</v>
      </c>
      <c r="D55" s="230">
        <v>146620</v>
      </c>
      <c r="E55" s="230">
        <v>331761</v>
      </c>
      <c r="F55" s="230">
        <v>488489</v>
      </c>
    </row>
    <row r="56" spans="1:6" ht="10.7" customHeight="1" x14ac:dyDescent="0.2">
      <c r="A56" s="211" t="s">
        <v>0</v>
      </c>
      <c r="B56" s="178">
        <v>8272560</v>
      </c>
      <c r="C56" s="178">
        <v>11550390</v>
      </c>
      <c r="D56" s="178">
        <v>17827084</v>
      </c>
      <c r="E56" s="178">
        <v>22501356</v>
      </c>
      <c r="F56" s="222">
        <v>23332886</v>
      </c>
    </row>
    <row r="57" spans="1:6" ht="6" customHeight="1" x14ac:dyDescent="0.2">
      <c r="A57" s="143"/>
      <c r="B57" s="144"/>
      <c r="C57" s="144"/>
      <c r="D57" s="144"/>
      <c r="E57" s="144"/>
      <c r="F57" s="144"/>
    </row>
    <row r="58" spans="1:6" ht="19.5" customHeight="1" x14ac:dyDescent="0.2">
      <c r="A58" s="159" t="s">
        <v>108</v>
      </c>
      <c r="B58" s="159"/>
      <c r="C58" s="159"/>
      <c r="D58" s="159"/>
      <c r="E58" s="159"/>
      <c r="F58" s="159"/>
    </row>
    <row r="59" spans="1:6" ht="8.25" customHeight="1" x14ac:dyDescent="0.2">
      <c r="A59" s="159" t="s">
        <v>85</v>
      </c>
      <c r="B59" s="159"/>
      <c r="C59" s="159"/>
      <c r="D59" s="159"/>
      <c r="E59" s="159"/>
      <c r="F59" s="159"/>
    </row>
    <row r="60" spans="1:6" ht="8.25" customHeight="1" x14ac:dyDescent="0.2">
      <c r="A60" s="159" t="s">
        <v>27</v>
      </c>
      <c r="B60" s="159"/>
      <c r="C60" s="159"/>
      <c r="D60" s="159"/>
      <c r="E60" s="159"/>
      <c r="F60" s="159"/>
    </row>
    <row r="61" spans="1:6" ht="18" customHeight="1" x14ac:dyDescent="0.2">
      <c r="A61" s="214" t="s">
        <v>28</v>
      </c>
      <c r="B61" s="214"/>
      <c r="C61" s="214"/>
      <c r="D61" s="214"/>
      <c r="E61" s="214"/>
      <c r="F61" s="214"/>
    </row>
    <row r="62" spans="1:6" x14ac:dyDescent="0.2">
      <c r="A62" s="215"/>
      <c r="B62" s="144"/>
      <c r="C62" s="144"/>
      <c r="D62" s="144"/>
      <c r="E62" s="144"/>
      <c r="F62" s="144"/>
    </row>
    <row r="63" spans="1:6" x14ac:dyDescent="0.2">
      <c r="B63" s="144"/>
      <c r="C63" s="144"/>
      <c r="D63" s="144"/>
      <c r="E63" s="144"/>
      <c r="F63" s="144"/>
    </row>
    <row r="64" spans="1:6" x14ac:dyDescent="0.2">
      <c r="B64" s="144"/>
      <c r="C64" s="144"/>
      <c r="D64" s="144"/>
      <c r="E64" s="144"/>
      <c r="F64" s="144"/>
    </row>
    <row r="65" spans="2:6" x14ac:dyDescent="0.2">
      <c r="B65" s="144"/>
      <c r="C65" s="144"/>
      <c r="D65" s="144"/>
      <c r="E65" s="144"/>
      <c r="F65" s="144"/>
    </row>
    <row r="66" spans="2:6" x14ac:dyDescent="0.2">
      <c r="B66" s="144"/>
      <c r="C66" s="144"/>
      <c r="D66" s="144"/>
      <c r="E66" s="144"/>
      <c r="F66" s="144"/>
    </row>
    <row r="67" spans="2:6" x14ac:dyDescent="0.2">
      <c r="B67" s="144"/>
      <c r="C67" s="144"/>
      <c r="D67" s="144"/>
      <c r="E67" s="144"/>
      <c r="F67" s="144"/>
    </row>
    <row r="68" spans="2:6" x14ac:dyDescent="0.2">
      <c r="B68" s="144"/>
      <c r="C68" s="144"/>
      <c r="D68" s="144"/>
      <c r="E68" s="144"/>
      <c r="F68" s="144"/>
    </row>
    <row r="69" spans="2:6" ht="13.5" customHeight="1" x14ac:dyDescent="0.2">
      <c r="B69" s="144"/>
      <c r="C69" s="144"/>
      <c r="D69" s="144"/>
      <c r="E69" s="144"/>
      <c r="F69" s="144"/>
    </row>
    <row r="70" spans="2:6" x14ac:dyDescent="0.2">
      <c r="B70" s="144"/>
      <c r="C70" s="144"/>
      <c r="D70" s="144"/>
      <c r="E70" s="144"/>
      <c r="F70" s="144"/>
    </row>
    <row r="71" spans="2:6" x14ac:dyDescent="0.2">
      <c r="B71" s="144"/>
      <c r="C71" s="144"/>
      <c r="D71" s="144"/>
      <c r="E71" s="144"/>
      <c r="F71" s="144"/>
    </row>
    <row r="73" spans="2:6" x14ac:dyDescent="0.2">
      <c r="B73" s="145"/>
      <c r="C73" s="145"/>
      <c r="D73" s="145"/>
      <c r="E73" s="145"/>
      <c r="F73" s="145"/>
    </row>
    <row r="74" spans="2:6" x14ac:dyDescent="0.2">
      <c r="B74" s="145"/>
      <c r="C74" s="145"/>
      <c r="D74" s="145"/>
      <c r="E74" s="145"/>
      <c r="F74" s="145"/>
    </row>
    <row r="75" spans="2:6" x14ac:dyDescent="0.2">
      <c r="B75" s="145"/>
      <c r="C75" s="145"/>
      <c r="D75" s="145"/>
      <c r="E75" s="145"/>
      <c r="F75" s="145"/>
    </row>
    <row r="76" spans="2:6" x14ac:dyDescent="0.2">
      <c r="B76" s="145"/>
      <c r="C76" s="145"/>
      <c r="D76" s="145"/>
      <c r="E76" s="145"/>
      <c r="F76" s="145"/>
    </row>
    <row r="77" spans="2:6" x14ac:dyDescent="0.2">
      <c r="B77" s="145"/>
      <c r="C77" s="145"/>
      <c r="D77" s="145"/>
      <c r="E77" s="145"/>
      <c r="F77" s="145"/>
    </row>
    <row r="78" spans="2:6" ht="12.75" customHeight="1" x14ac:dyDescent="0.2">
      <c r="B78" s="145"/>
      <c r="C78" s="145"/>
      <c r="D78" s="145"/>
      <c r="E78" s="145"/>
      <c r="F78" s="145"/>
    </row>
    <row r="79" spans="2:6" x14ac:dyDescent="0.2">
      <c r="B79" s="145"/>
      <c r="C79" s="145"/>
      <c r="D79" s="145"/>
      <c r="E79" s="145"/>
      <c r="F79" s="145"/>
    </row>
    <row r="80" spans="2:6" ht="13.5" customHeight="1" x14ac:dyDescent="0.2">
      <c r="B80" s="145"/>
      <c r="C80" s="145"/>
      <c r="D80" s="145"/>
      <c r="E80" s="145"/>
      <c r="F80" s="145"/>
    </row>
    <row r="81" spans="2:6" x14ac:dyDescent="0.2">
      <c r="B81" s="145"/>
      <c r="C81" s="145"/>
      <c r="D81" s="145"/>
      <c r="E81" s="145"/>
      <c r="F81" s="145"/>
    </row>
    <row r="82" spans="2:6" ht="12.75" customHeight="1" x14ac:dyDescent="0.2">
      <c r="B82" s="145"/>
      <c r="C82" s="145"/>
      <c r="D82" s="145"/>
      <c r="E82" s="145"/>
      <c r="F82" s="145"/>
    </row>
    <row r="90" spans="2:6" ht="13.5" customHeight="1" x14ac:dyDescent="0.2"/>
  </sheetData>
  <mergeCells count="9">
    <mergeCell ref="A58:F58"/>
    <mergeCell ref="A59:F59"/>
    <mergeCell ref="A60:F60"/>
    <mergeCell ref="A1:E1"/>
    <mergeCell ref="A2:F2"/>
    <mergeCell ref="A3:F3"/>
    <mergeCell ref="B4:F4"/>
    <mergeCell ref="B22:F22"/>
    <mergeCell ref="B40:F40"/>
  </mergeCells>
  <pageMargins left="1.05" right="1.05" top="0.5" bottom="0.25"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7602A-7927-4CE0-87B5-583F04C425CC}">
  <sheetPr codeName="Sheet12"/>
  <dimension ref="A1:M90"/>
  <sheetViews>
    <sheetView showGridLines="0" view="pageLayout" topLeftCell="A40" zoomScale="145" zoomScaleNormal="100" zoomScaleSheetLayoutView="100" zoomScalePageLayoutView="145" workbookViewId="0">
      <selection activeCell="B54" sqref="B54:F55"/>
    </sheetView>
  </sheetViews>
  <sheetFormatPr defaultColWidth="7.109375" defaultRowHeight="12.75" x14ac:dyDescent="0.2"/>
  <cols>
    <col min="1" max="1" width="15.44140625" style="176" customWidth="1"/>
    <col min="2" max="2" width="2.33203125" style="176" bestFit="1" customWidth="1"/>
    <col min="3" max="3" width="0.88671875" style="176" customWidth="1"/>
    <col min="4" max="4" width="6.5546875" style="176" customWidth="1"/>
    <col min="5" max="5" width="0.88671875" style="176" customWidth="1"/>
    <col min="6" max="6" width="6.5546875" style="176" customWidth="1"/>
    <col min="7" max="7" width="0.88671875" style="176" customWidth="1"/>
    <col min="8" max="8" width="6.5546875" style="176" customWidth="1"/>
    <col min="9" max="9" width="0.88671875" style="176" customWidth="1"/>
    <col min="10" max="10" width="6.5546875" style="176" customWidth="1"/>
    <col min="11" max="11" width="0.88671875" style="176" customWidth="1"/>
    <col min="12" max="13" width="7.109375" style="124"/>
    <col min="14" max="16384" width="7.109375" style="176"/>
  </cols>
  <sheetData>
    <row r="1" spans="1:13" ht="3.95" customHeight="1" x14ac:dyDescent="0.2">
      <c r="A1" s="123"/>
      <c r="B1" s="123"/>
      <c r="C1" s="123"/>
      <c r="D1" s="123"/>
      <c r="E1" s="123"/>
      <c r="F1" s="123"/>
      <c r="G1" s="123"/>
      <c r="H1" s="123"/>
      <c r="I1" s="206"/>
      <c r="J1" s="206"/>
      <c r="K1" s="206"/>
    </row>
    <row r="2" spans="1:13" ht="23.25" customHeight="1" x14ac:dyDescent="0.2">
      <c r="A2" s="207" t="s">
        <v>109</v>
      </c>
      <c r="B2" s="207"/>
      <c r="C2" s="207"/>
      <c r="D2" s="207"/>
      <c r="E2" s="207"/>
      <c r="F2" s="207"/>
      <c r="G2" s="207"/>
      <c r="H2" s="207"/>
      <c r="I2" s="207"/>
      <c r="J2" s="207"/>
      <c r="K2" s="216"/>
    </row>
    <row r="3" spans="1:13" ht="9.75" customHeight="1" x14ac:dyDescent="0.2">
      <c r="A3" s="127" t="s">
        <v>112</v>
      </c>
      <c r="B3" s="127"/>
      <c r="C3" s="127"/>
      <c r="D3" s="127"/>
      <c r="E3" s="127"/>
      <c r="F3" s="127"/>
      <c r="G3" s="127"/>
      <c r="H3" s="127"/>
      <c r="I3" s="127"/>
      <c r="J3" s="127"/>
      <c r="K3" s="156"/>
    </row>
    <row r="4" spans="1:13" s="125" customFormat="1" ht="10.5" customHeight="1" x14ac:dyDescent="0.2">
      <c r="A4" s="166"/>
      <c r="B4" s="208" t="s">
        <v>105</v>
      </c>
      <c r="C4" s="208"/>
      <c r="D4" s="208"/>
      <c r="E4" s="208"/>
      <c r="F4" s="208"/>
      <c r="G4" s="208"/>
      <c r="H4" s="208"/>
      <c r="I4" s="208"/>
      <c r="J4" s="208"/>
      <c r="K4" s="217"/>
      <c r="L4" s="124"/>
      <c r="M4" s="124"/>
    </row>
    <row r="5" spans="1:13" ht="10.7" customHeight="1" x14ac:dyDescent="0.2">
      <c r="B5" s="167">
        <v>1980</v>
      </c>
      <c r="C5" s="167"/>
      <c r="D5" s="167">
        <v>1990</v>
      </c>
      <c r="E5" s="167"/>
      <c r="F5" s="167">
        <v>2000</v>
      </c>
      <c r="G5" s="167"/>
      <c r="H5" s="167">
        <v>2010</v>
      </c>
      <c r="I5" s="167"/>
      <c r="J5" s="167">
        <v>2018</v>
      </c>
      <c r="K5" s="167"/>
    </row>
    <row r="6" spans="1:13" ht="10.7" customHeight="1" x14ac:dyDescent="0.2">
      <c r="A6" s="132" t="s">
        <v>100</v>
      </c>
      <c r="B6" s="134">
        <v>93.4</v>
      </c>
      <c r="C6" s="135" t="s">
        <v>8</v>
      </c>
      <c r="D6" s="134">
        <v>93</v>
      </c>
      <c r="E6" s="135" t="s">
        <v>8</v>
      </c>
      <c r="F6" s="134">
        <v>92.2</v>
      </c>
      <c r="G6" s="135" t="s">
        <v>8</v>
      </c>
      <c r="H6" s="134">
        <v>91.8</v>
      </c>
      <c r="I6" s="135" t="s">
        <v>8</v>
      </c>
      <c r="J6" s="134">
        <v>90.655350935524382</v>
      </c>
      <c r="K6" s="135" t="s">
        <v>8</v>
      </c>
    </row>
    <row r="7" spans="1:13" ht="10.7" customHeight="1" x14ac:dyDescent="0.2">
      <c r="A7" s="137" t="s">
        <v>101</v>
      </c>
      <c r="B7" s="139">
        <v>30.2</v>
      </c>
      <c r="C7" s="139"/>
      <c r="D7" s="139">
        <v>21.8</v>
      </c>
      <c r="E7" s="139"/>
      <c r="F7" s="139">
        <v>17.2</v>
      </c>
      <c r="G7" s="139"/>
      <c r="H7" s="139">
        <v>15.1</v>
      </c>
      <c r="I7" s="139"/>
      <c r="J7" s="139">
        <v>16.321706041748058</v>
      </c>
      <c r="K7" s="139"/>
    </row>
    <row r="8" spans="1:13" ht="10.7" customHeight="1" x14ac:dyDescent="0.2">
      <c r="A8" s="170" t="s">
        <v>15</v>
      </c>
      <c r="B8" s="190">
        <v>2.5545399425714708</v>
      </c>
      <c r="C8" s="190"/>
      <c r="D8" s="190">
        <v>4.0770391964663615</v>
      </c>
      <c r="E8" s="190"/>
      <c r="F8" s="190">
        <v>5.8899498191879607</v>
      </c>
      <c r="G8" s="190"/>
      <c r="H8" s="190">
        <v>3.3379521196917032</v>
      </c>
      <c r="I8" s="190"/>
      <c r="J8" s="190">
        <v>4.5425236670967148</v>
      </c>
      <c r="K8" s="190"/>
    </row>
    <row r="9" spans="1:13" ht="10.7" customHeight="1" x14ac:dyDescent="0.2">
      <c r="A9" s="170" t="s">
        <v>31</v>
      </c>
      <c r="B9" s="190">
        <v>8.6046387913607827</v>
      </c>
      <c r="C9" s="190"/>
      <c r="D9" s="190">
        <v>7.7320029592901633</v>
      </c>
      <c r="E9" s="190"/>
      <c r="F9" s="190">
        <v>8.8273958774331156</v>
      </c>
      <c r="G9" s="190"/>
      <c r="H9" s="190">
        <v>10.444151216119394</v>
      </c>
      <c r="I9" s="190"/>
      <c r="J9" s="190">
        <v>12.617045865205542</v>
      </c>
      <c r="K9" s="190"/>
    </row>
    <row r="10" spans="1:13" ht="10.7" customHeight="1" x14ac:dyDescent="0.2">
      <c r="A10" s="170" t="s">
        <v>32</v>
      </c>
      <c r="B10" s="190">
        <v>85.714285714285708</v>
      </c>
      <c r="C10" s="190"/>
      <c r="D10" s="190" t="s">
        <v>33</v>
      </c>
      <c r="E10" s="190"/>
      <c r="F10" s="190">
        <v>3.0824301481555136</v>
      </c>
      <c r="G10" s="190"/>
      <c r="H10" s="190">
        <v>7.4451135535092225</v>
      </c>
      <c r="I10" s="190"/>
      <c r="J10" s="190">
        <v>7.6340791472489</v>
      </c>
      <c r="K10" s="190"/>
    </row>
    <row r="11" spans="1:13" ht="10.7" customHeight="1" x14ac:dyDescent="0.2">
      <c r="A11" s="170" t="s">
        <v>34</v>
      </c>
      <c r="B11" s="190">
        <v>12.871927554980594</v>
      </c>
      <c r="C11" s="190"/>
      <c r="D11" s="190">
        <v>10.323484240772613</v>
      </c>
      <c r="E11" s="190"/>
      <c r="F11" s="190">
        <v>7.9746432306287103</v>
      </c>
      <c r="G11" s="190"/>
      <c r="H11" s="190">
        <v>8.5151990840746166</v>
      </c>
      <c r="I11" s="190"/>
      <c r="J11" s="190">
        <v>10.15313753649696</v>
      </c>
      <c r="K11" s="190"/>
    </row>
    <row r="12" spans="1:13" ht="10.7" customHeight="1" x14ac:dyDescent="0.2">
      <c r="A12" s="170" t="s">
        <v>35</v>
      </c>
      <c r="B12" s="190">
        <v>60.671462829736214</v>
      </c>
      <c r="C12" s="190"/>
      <c r="D12" s="190">
        <v>54.832254907291613</v>
      </c>
      <c r="E12" s="190"/>
      <c r="F12" s="190">
        <v>50.581133496010381</v>
      </c>
      <c r="G12" s="190"/>
      <c r="H12" s="190">
        <v>64.524343618176943</v>
      </c>
      <c r="I12" s="190"/>
      <c r="J12" s="190">
        <v>50.52296141086083</v>
      </c>
      <c r="K12" s="190"/>
    </row>
    <row r="13" spans="1:13" ht="10.7" customHeight="1" x14ac:dyDescent="0.2">
      <c r="A13" s="170" t="s">
        <v>36</v>
      </c>
      <c r="B13" s="190">
        <v>39.063708040302807</v>
      </c>
      <c r="C13" s="190"/>
      <c r="D13" s="190">
        <v>39.408244778245475</v>
      </c>
      <c r="E13" s="190"/>
      <c r="F13" s="190">
        <v>32.664166933590735</v>
      </c>
      <c r="G13" s="190"/>
      <c r="H13" s="190">
        <v>32.457367623193257</v>
      </c>
      <c r="I13" s="190"/>
      <c r="J13" s="190">
        <v>34.390139826801835</v>
      </c>
      <c r="K13" s="190"/>
    </row>
    <row r="14" spans="1:13" ht="10.7" customHeight="1" x14ac:dyDescent="0.2">
      <c r="A14" s="170" t="s">
        <v>37</v>
      </c>
      <c r="B14" s="190">
        <v>79.376043722483686</v>
      </c>
      <c r="C14" s="190"/>
      <c r="D14" s="190">
        <v>81.618172686970766</v>
      </c>
      <c r="E14" s="190"/>
      <c r="F14" s="190">
        <v>79.963683718200329</v>
      </c>
      <c r="G14" s="190"/>
      <c r="H14" s="190">
        <v>79.696210154539756</v>
      </c>
      <c r="I14" s="190"/>
      <c r="J14" s="190">
        <v>80.686652789764935</v>
      </c>
      <c r="K14" s="190"/>
    </row>
    <row r="15" spans="1:13" ht="10.7" customHeight="1" x14ac:dyDescent="0.2">
      <c r="A15" s="170" t="s">
        <v>38</v>
      </c>
      <c r="B15" s="190">
        <v>29.2014345702597</v>
      </c>
      <c r="C15" s="190"/>
      <c r="D15" s="190">
        <v>31.520516454389419</v>
      </c>
      <c r="E15" s="190"/>
      <c r="F15" s="190">
        <v>33.809213480745292</v>
      </c>
      <c r="G15" s="190"/>
      <c r="H15" s="190">
        <v>31.915474492618024</v>
      </c>
      <c r="I15" s="190"/>
      <c r="J15" s="190">
        <v>30.677764537705936</v>
      </c>
      <c r="K15" s="190"/>
    </row>
    <row r="16" spans="1:13" ht="10.7" customHeight="1" x14ac:dyDescent="0.2">
      <c r="A16" s="170" t="s">
        <v>39</v>
      </c>
      <c r="B16" s="190">
        <v>13.350125944584383</v>
      </c>
      <c r="C16" s="190"/>
      <c r="D16" s="190">
        <v>7.9176705035543264</v>
      </c>
      <c r="E16" s="190"/>
      <c r="F16" s="190">
        <v>7.3463403606928672</v>
      </c>
      <c r="G16" s="190"/>
      <c r="H16" s="190">
        <v>6.2641962833864735</v>
      </c>
      <c r="I16" s="190"/>
      <c r="J16" s="190">
        <v>6.6380398220108852</v>
      </c>
      <c r="K16" s="190"/>
    </row>
    <row r="17" spans="1:11" ht="10.7" customHeight="1" x14ac:dyDescent="0.2">
      <c r="A17" s="170" t="s">
        <v>40</v>
      </c>
      <c r="B17" s="190">
        <v>15.203272604588394</v>
      </c>
      <c r="C17" s="190"/>
      <c r="D17" s="190">
        <v>16.927962113157776</v>
      </c>
      <c r="E17" s="190"/>
      <c r="F17" s="190">
        <v>16.27212621552777</v>
      </c>
      <c r="G17" s="190"/>
      <c r="H17" s="190">
        <v>15.272282324150385</v>
      </c>
      <c r="I17" s="190"/>
      <c r="J17" s="190">
        <v>15.59065896530562</v>
      </c>
      <c r="K17" s="190"/>
    </row>
    <row r="18" spans="1:11" ht="10.7" customHeight="1" x14ac:dyDescent="0.2">
      <c r="A18" s="170" t="s">
        <v>41</v>
      </c>
      <c r="B18" s="190">
        <v>11.6</v>
      </c>
      <c r="C18" s="190"/>
      <c r="D18" s="190">
        <v>11.197437277169927</v>
      </c>
      <c r="E18" s="190"/>
      <c r="F18" s="190">
        <v>9.8000000000000007</v>
      </c>
      <c r="G18" s="190"/>
      <c r="H18" s="190">
        <v>12.8</v>
      </c>
      <c r="I18" s="190"/>
      <c r="J18" s="190">
        <v>14.4</v>
      </c>
      <c r="K18" s="190"/>
    </row>
    <row r="19" spans="1:11" ht="10.7" customHeight="1" x14ac:dyDescent="0.2">
      <c r="A19" s="209" t="s">
        <v>42</v>
      </c>
      <c r="B19" s="218">
        <v>32.6</v>
      </c>
      <c r="C19" s="218"/>
      <c r="D19" s="218">
        <v>27.3</v>
      </c>
      <c r="E19" s="218"/>
      <c r="F19" s="218">
        <v>23</v>
      </c>
      <c r="G19" s="218"/>
      <c r="H19" s="218">
        <v>22.2</v>
      </c>
      <c r="I19" s="218"/>
      <c r="J19" s="218">
        <v>23.7</v>
      </c>
      <c r="K19" s="218"/>
    </row>
    <row r="20" spans="1:11" ht="10.7" customHeight="1" x14ac:dyDescent="0.2">
      <c r="A20" s="211" t="s">
        <v>13</v>
      </c>
      <c r="B20" s="191">
        <v>88.6</v>
      </c>
      <c r="C20" s="191" t="s">
        <v>8</v>
      </c>
      <c r="D20" s="191">
        <v>86.2</v>
      </c>
      <c r="E20" s="191" t="s">
        <v>8</v>
      </c>
      <c r="F20" s="191">
        <v>82.2</v>
      </c>
      <c r="G20" s="191" t="s">
        <v>8</v>
      </c>
      <c r="H20" s="191">
        <v>79.7</v>
      </c>
      <c r="I20" s="191" t="s">
        <v>8</v>
      </c>
      <c r="J20" s="191">
        <v>78.293173739486292</v>
      </c>
      <c r="K20" s="191" t="s">
        <v>8</v>
      </c>
    </row>
    <row r="21" spans="1:11" ht="6" customHeight="1" x14ac:dyDescent="0.2">
      <c r="A21" s="143"/>
      <c r="B21" s="144"/>
      <c r="C21" s="144"/>
      <c r="D21" s="144"/>
      <c r="E21" s="144"/>
      <c r="F21" s="144"/>
      <c r="G21" s="144"/>
      <c r="H21" s="144"/>
      <c r="I21" s="144"/>
      <c r="J21" s="144"/>
      <c r="K21" s="144"/>
    </row>
    <row r="22" spans="1:11" ht="9" customHeight="1" x14ac:dyDescent="0.2">
      <c r="A22" s="143"/>
      <c r="B22" s="220" t="s">
        <v>106</v>
      </c>
      <c r="C22" s="220"/>
      <c r="D22" s="220"/>
      <c r="E22" s="220"/>
      <c r="F22" s="220"/>
      <c r="G22" s="220"/>
      <c r="H22" s="220"/>
      <c r="I22" s="220"/>
      <c r="J22" s="220"/>
      <c r="K22" s="221"/>
    </row>
    <row r="23" spans="1:11" ht="10.7" customHeight="1" x14ac:dyDescent="0.2">
      <c r="B23" s="167">
        <v>1980</v>
      </c>
      <c r="C23" s="167"/>
      <c r="D23" s="167">
        <v>1990</v>
      </c>
      <c r="E23" s="167"/>
      <c r="F23" s="167">
        <v>2000</v>
      </c>
      <c r="G23" s="167"/>
      <c r="H23" s="167">
        <v>2010</v>
      </c>
      <c r="I23" s="167"/>
      <c r="J23" s="167">
        <v>2018</v>
      </c>
      <c r="K23" s="167"/>
    </row>
    <row r="24" spans="1:11" ht="10.7" customHeight="1" x14ac:dyDescent="0.2">
      <c r="A24" s="132" t="s">
        <v>100</v>
      </c>
      <c r="B24" s="134">
        <v>4.5999999999999996</v>
      </c>
      <c r="C24" s="135" t="s">
        <v>8</v>
      </c>
      <c r="D24" s="134">
        <v>5</v>
      </c>
      <c r="E24" s="135" t="s">
        <v>8</v>
      </c>
      <c r="F24" s="134">
        <v>5.9</v>
      </c>
      <c r="G24" s="135" t="s">
        <v>8</v>
      </c>
      <c r="H24" s="134">
        <v>6.8</v>
      </c>
      <c r="I24" s="135" t="s">
        <v>8</v>
      </c>
      <c r="J24" s="134">
        <v>7.8365475258950514</v>
      </c>
      <c r="K24" s="135" t="s">
        <v>8</v>
      </c>
    </row>
    <row r="25" spans="1:11" ht="10.7" customHeight="1" x14ac:dyDescent="0.2">
      <c r="A25" s="137" t="s">
        <v>101</v>
      </c>
      <c r="B25" s="139">
        <v>26.8</v>
      </c>
      <c r="C25" s="139"/>
      <c r="D25" s="139">
        <v>31.1</v>
      </c>
      <c r="E25" s="139"/>
      <c r="F25" s="139">
        <v>30.9</v>
      </c>
      <c r="G25" s="139"/>
      <c r="H25" s="139">
        <v>31.8</v>
      </c>
      <c r="I25" s="139"/>
      <c r="J25" s="139">
        <v>35.97905956413382</v>
      </c>
      <c r="K25" s="139"/>
    </row>
    <row r="26" spans="1:11" ht="10.7" customHeight="1" x14ac:dyDescent="0.2">
      <c r="A26" s="170" t="s">
        <v>15</v>
      </c>
      <c r="B26" s="190">
        <v>19.181357463992772</v>
      </c>
      <c r="C26" s="190"/>
      <c r="D26" s="190">
        <v>23.514343526322712</v>
      </c>
      <c r="E26" s="190"/>
      <c r="F26" s="190">
        <v>20.25173501537267</v>
      </c>
      <c r="G26" s="190"/>
      <c r="H26" s="190">
        <v>21.840678887575667</v>
      </c>
      <c r="I26" s="190"/>
      <c r="J26" s="190">
        <v>28.244188153721538</v>
      </c>
      <c r="K26" s="190"/>
    </row>
    <row r="27" spans="1:11" ht="10.7" customHeight="1" x14ac:dyDescent="0.2">
      <c r="A27" s="170" t="s">
        <v>31</v>
      </c>
      <c r="B27" s="190">
        <v>32.98888179593574</v>
      </c>
      <c r="C27" s="190"/>
      <c r="D27" s="190">
        <v>35.988324522422502</v>
      </c>
      <c r="E27" s="190"/>
      <c r="F27" s="190">
        <v>35.900600876386413</v>
      </c>
      <c r="G27" s="190"/>
      <c r="H27" s="190">
        <v>35.981645864434945</v>
      </c>
      <c r="I27" s="190"/>
      <c r="J27" s="190">
        <v>36.937772061961923</v>
      </c>
      <c r="K27" s="190"/>
    </row>
    <row r="28" spans="1:11" ht="10.7" customHeight="1" x14ac:dyDescent="0.2">
      <c r="A28" s="170" t="s">
        <v>32</v>
      </c>
      <c r="B28" s="190">
        <v>10.068846815834767</v>
      </c>
      <c r="C28" s="190"/>
      <c r="D28" s="190" t="s">
        <v>33</v>
      </c>
      <c r="E28" s="190"/>
      <c r="F28" s="190">
        <v>28.587053793377748</v>
      </c>
      <c r="G28" s="190"/>
      <c r="H28" s="190">
        <v>29.880370500391564</v>
      </c>
      <c r="I28" s="190"/>
      <c r="J28" s="190">
        <v>40.625831423740742</v>
      </c>
      <c r="K28" s="190"/>
    </row>
    <row r="29" spans="1:11" ht="10.7" customHeight="1" x14ac:dyDescent="0.2">
      <c r="A29" s="170" t="s">
        <v>34</v>
      </c>
      <c r="B29" s="190">
        <v>58.436518203659219</v>
      </c>
      <c r="C29" s="190"/>
      <c r="D29" s="190">
        <v>60.009374206851319</v>
      </c>
      <c r="E29" s="190"/>
      <c r="F29" s="190">
        <v>60.934892655771968</v>
      </c>
      <c r="G29" s="190"/>
      <c r="H29" s="190">
        <v>60.540431755061519</v>
      </c>
      <c r="I29" s="190"/>
      <c r="J29" s="190">
        <v>61.306661168710853</v>
      </c>
      <c r="K29" s="190"/>
    </row>
    <row r="30" spans="1:11" ht="10.7" customHeight="1" x14ac:dyDescent="0.2">
      <c r="A30" s="170" t="s">
        <v>35</v>
      </c>
      <c r="B30" s="190">
        <v>21.043165467625897</v>
      </c>
      <c r="C30" s="190"/>
      <c r="D30" s="190">
        <v>27.501495296612472</v>
      </c>
      <c r="E30" s="190"/>
      <c r="F30" s="190">
        <v>29.614616734224697</v>
      </c>
      <c r="G30" s="190"/>
      <c r="H30" s="190">
        <v>20.503378902667851</v>
      </c>
      <c r="I30" s="190"/>
      <c r="J30" s="190">
        <v>31.610790990047143</v>
      </c>
      <c r="K30" s="190"/>
    </row>
    <row r="31" spans="1:11" ht="10.7" customHeight="1" x14ac:dyDescent="0.2">
      <c r="A31" s="170" t="s">
        <v>36</v>
      </c>
      <c r="B31" s="190">
        <v>29.16868222054087</v>
      </c>
      <c r="C31" s="190"/>
      <c r="D31" s="190">
        <v>32.560248797113218</v>
      </c>
      <c r="E31" s="190"/>
      <c r="F31" s="190">
        <v>34.976650259830073</v>
      </c>
      <c r="G31" s="190"/>
      <c r="H31" s="190">
        <v>37.218586647029099</v>
      </c>
      <c r="I31" s="190"/>
      <c r="J31" s="190">
        <v>40.162995069439042</v>
      </c>
      <c r="K31" s="190"/>
    </row>
    <row r="32" spans="1:11" ht="10.7" customHeight="1" x14ac:dyDescent="0.2">
      <c r="A32" s="170" t="s">
        <v>37</v>
      </c>
      <c r="B32" s="190">
        <v>13.630383077779465</v>
      </c>
      <c r="C32" s="190"/>
      <c r="D32" s="190">
        <v>13.507108673238848</v>
      </c>
      <c r="E32" s="190"/>
      <c r="F32" s="190">
        <v>15.453154354678539</v>
      </c>
      <c r="G32" s="190"/>
      <c r="H32" s="190">
        <v>15.954866903752411</v>
      </c>
      <c r="I32" s="190"/>
      <c r="J32" s="190">
        <v>15.49055693760471</v>
      </c>
      <c r="K32" s="190"/>
    </row>
    <row r="33" spans="1:11" ht="10.7" customHeight="1" x14ac:dyDescent="0.2">
      <c r="A33" s="170" t="s">
        <v>38</v>
      </c>
      <c r="B33" s="190">
        <v>21.987132121037359</v>
      </c>
      <c r="C33" s="190"/>
      <c r="D33" s="190">
        <v>24.398998244758545</v>
      </c>
      <c r="E33" s="190"/>
      <c r="F33" s="190">
        <v>23.789205958123087</v>
      </c>
      <c r="G33" s="190"/>
      <c r="H33" s="190">
        <v>23.792585177464602</v>
      </c>
      <c r="I33" s="190"/>
      <c r="J33" s="190">
        <v>26.044987009848057</v>
      </c>
      <c r="K33" s="190"/>
    </row>
    <row r="34" spans="1:11" ht="10.7" customHeight="1" x14ac:dyDescent="0.2">
      <c r="A34" s="170" t="s">
        <v>39</v>
      </c>
      <c r="B34" s="190">
        <v>29.001293484920687</v>
      </c>
      <c r="C34" s="190"/>
      <c r="D34" s="190">
        <v>26.616230502194632</v>
      </c>
      <c r="E34" s="190"/>
      <c r="F34" s="190">
        <v>27.371706672405061</v>
      </c>
      <c r="G34" s="190"/>
      <c r="H34" s="190">
        <v>24.139377960433674</v>
      </c>
      <c r="I34" s="190"/>
      <c r="J34" s="190">
        <v>27.211485727795655</v>
      </c>
      <c r="K34" s="190"/>
    </row>
    <row r="35" spans="1:11" ht="10.7" customHeight="1" x14ac:dyDescent="0.2">
      <c r="A35" s="170" t="s">
        <v>40</v>
      </c>
      <c r="B35" s="190">
        <v>30.853576248313093</v>
      </c>
      <c r="C35" s="190"/>
      <c r="D35" s="190">
        <v>32.803524033486156</v>
      </c>
      <c r="E35" s="190"/>
      <c r="F35" s="190">
        <v>32.720344279441157</v>
      </c>
      <c r="G35" s="190"/>
      <c r="H35" s="190">
        <v>35.907499897052162</v>
      </c>
      <c r="I35" s="190"/>
      <c r="J35" s="190">
        <v>39.544572961201609</v>
      </c>
      <c r="K35" s="190"/>
    </row>
    <row r="36" spans="1:11" ht="10.7" customHeight="1" x14ac:dyDescent="0.2">
      <c r="A36" s="170" t="s">
        <v>41</v>
      </c>
      <c r="B36" s="190">
        <v>42.439631565845161</v>
      </c>
      <c r="C36" s="190"/>
      <c r="D36" s="190">
        <v>52.1</v>
      </c>
      <c r="E36" s="190"/>
      <c r="F36" s="190">
        <v>51.907167125813189</v>
      </c>
      <c r="G36" s="190"/>
      <c r="H36" s="190">
        <v>47.114071467470993</v>
      </c>
      <c r="I36" s="190"/>
      <c r="J36" s="190">
        <v>49.1</v>
      </c>
      <c r="K36" s="190"/>
    </row>
    <row r="37" spans="1:11" ht="10.7" customHeight="1" x14ac:dyDescent="0.2">
      <c r="A37" s="209" t="s">
        <v>42</v>
      </c>
      <c r="B37" s="218">
        <v>45</v>
      </c>
      <c r="C37" s="218"/>
      <c r="D37" s="218">
        <v>52.3</v>
      </c>
      <c r="E37" s="218"/>
      <c r="F37" s="218">
        <v>53.3</v>
      </c>
      <c r="G37" s="218"/>
      <c r="H37" s="218">
        <v>49.3</v>
      </c>
      <c r="I37" s="218"/>
      <c r="J37" s="218">
        <v>49.3</v>
      </c>
      <c r="K37" s="218"/>
    </row>
    <row r="38" spans="1:11" ht="10.7" customHeight="1" x14ac:dyDescent="0.2">
      <c r="A38" s="211" t="s">
        <v>13</v>
      </c>
      <c r="B38" s="191">
        <v>6.3</v>
      </c>
      <c r="C38" s="191" t="s">
        <v>8</v>
      </c>
      <c r="D38" s="191">
        <v>7.5</v>
      </c>
      <c r="E38" s="191" t="s">
        <v>8</v>
      </c>
      <c r="F38" s="191">
        <v>9.1999999999999993</v>
      </c>
      <c r="G38" s="191" t="s">
        <v>8</v>
      </c>
      <c r="H38" s="191">
        <v>10.7</v>
      </c>
      <c r="I38" s="191" t="s">
        <v>8</v>
      </c>
      <c r="J38" s="191">
        <v>12.516833566697979</v>
      </c>
      <c r="K38" s="191" t="s">
        <v>8</v>
      </c>
    </row>
    <row r="39" spans="1:11" ht="6" customHeight="1" x14ac:dyDescent="0.2">
      <c r="A39" s="212"/>
      <c r="B39" s="213"/>
      <c r="C39" s="213"/>
      <c r="D39" s="213"/>
      <c r="E39" s="213"/>
      <c r="F39" s="213"/>
      <c r="G39" s="213"/>
      <c r="H39" s="213"/>
      <c r="I39" s="213"/>
      <c r="J39" s="213"/>
      <c r="K39" s="213"/>
    </row>
    <row r="40" spans="1:11" ht="9" customHeight="1" x14ac:dyDescent="0.2">
      <c r="A40" s="143"/>
      <c r="B40" s="220" t="s">
        <v>107</v>
      </c>
      <c r="C40" s="220"/>
      <c r="D40" s="220"/>
      <c r="E40" s="220"/>
      <c r="F40" s="220"/>
      <c r="G40" s="220"/>
      <c r="H40" s="220"/>
      <c r="I40" s="220"/>
      <c r="J40" s="220"/>
      <c r="K40" s="221"/>
    </row>
    <row r="41" spans="1:11" ht="10.7" customHeight="1" x14ac:dyDescent="0.2">
      <c r="B41" s="167">
        <v>1980</v>
      </c>
      <c r="C41" s="167"/>
      <c r="D41" s="167">
        <v>1990</v>
      </c>
      <c r="E41" s="167"/>
      <c r="F41" s="167">
        <v>2000</v>
      </c>
      <c r="G41" s="167"/>
      <c r="H41" s="167">
        <v>2010</v>
      </c>
      <c r="I41" s="167"/>
      <c r="J41" s="167">
        <v>2018</v>
      </c>
      <c r="K41" s="167"/>
    </row>
    <row r="42" spans="1:11" ht="10.7" customHeight="1" x14ac:dyDescent="0.2">
      <c r="A42" s="132" t="s">
        <v>100</v>
      </c>
      <c r="B42" s="134">
        <v>2</v>
      </c>
      <c r="C42" s="135" t="s">
        <v>8</v>
      </c>
      <c r="D42" s="134">
        <v>1.9</v>
      </c>
      <c r="E42" s="135" t="s">
        <v>8</v>
      </c>
      <c r="F42" s="134">
        <v>1.8</v>
      </c>
      <c r="G42" s="135" t="s">
        <v>8</v>
      </c>
      <c r="H42" s="134">
        <v>1.4</v>
      </c>
      <c r="I42" s="135" t="s">
        <v>8</v>
      </c>
      <c r="J42" s="134">
        <v>1.5081015385805625</v>
      </c>
      <c r="K42" s="135" t="s">
        <v>8</v>
      </c>
    </row>
    <row r="43" spans="1:11" ht="10.7" customHeight="1" x14ac:dyDescent="0.2">
      <c r="A43" s="137" t="s">
        <v>101</v>
      </c>
      <c r="B43" s="139">
        <v>43</v>
      </c>
      <c r="C43" s="139"/>
      <c r="D43" s="139">
        <v>47.2</v>
      </c>
      <c r="E43" s="139"/>
      <c r="F43" s="139">
        <v>51.9</v>
      </c>
      <c r="G43" s="139"/>
      <c r="H43" s="139">
        <v>53.1</v>
      </c>
      <c r="I43" s="139"/>
      <c r="J43" s="139">
        <v>47.699234394118122</v>
      </c>
      <c r="K43" s="139"/>
    </row>
    <row r="44" spans="1:11" ht="10.7" customHeight="1" x14ac:dyDescent="0.2">
      <c r="A44" s="170" t="s">
        <v>15</v>
      </c>
      <c r="B44" s="190">
        <v>78.264102593435751</v>
      </c>
      <c r="C44" s="190"/>
      <c r="D44" s="190">
        <v>72.408617277210936</v>
      </c>
      <c r="E44" s="190"/>
      <c r="F44" s="190">
        <v>73.858315165439365</v>
      </c>
      <c r="G44" s="190"/>
      <c r="H44" s="190">
        <v>74.82136899273263</v>
      </c>
      <c r="I44" s="190"/>
      <c r="J44" s="190">
        <v>67.213288179181745</v>
      </c>
      <c r="K44" s="190"/>
    </row>
    <row r="45" spans="1:11" ht="10.7" customHeight="1" x14ac:dyDescent="0.2">
      <c r="A45" s="170" t="s">
        <v>31</v>
      </c>
      <c r="B45" s="190">
        <v>58.406479412703483</v>
      </c>
      <c r="C45" s="190"/>
      <c r="D45" s="190">
        <v>56.279672518287342</v>
      </c>
      <c r="E45" s="190"/>
      <c r="F45" s="190">
        <v>55.272003246180468</v>
      </c>
      <c r="G45" s="190"/>
      <c r="H45" s="190">
        <v>53.574202919445653</v>
      </c>
      <c r="I45" s="190"/>
      <c r="J45" s="190">
        <v>50.445182072832537</v>
      </c>
      <c r="K45" s="190"/>
    </row>
    <row r="46" spans="1:11" ht="10.7" customHeight="1" x14ac:dyDescent="0.2">
      <c r="A46" s="170" t="s">
        <v>32</v>
      </c>
      <c r="B46" s="190">
        <v>4.2168674698795181</v>
      </c>
      <c r="C46" s="190"/>
      <c r="D46" s="190" t="s">
        <v>33</v>
      </c>
      <c r="E46" s="190"/>
      <c r="F46" s="190">
        <v>68.330516058466742</v>
      </c>
      <c r="G46" s="190"/>
      <c r="H46" s="190">
        <v>62.67451594609922</v>
      </c>
      <c r="I46" s="190"/>
      <c r="J46" s="190">
        <v>51.740089429010361</v>
      </c>
      <c r="K46" s="190"/>
    </row>
    <row r="47" spans="1:11" ht="10.7" customHeight="1" x14ac:dyDescent="0.2">
      <c r="A47" s="170" t="s">
        <v>34</v>
      </c>
      <c r="B47" s="190">
        <v>28.691554241360191</v>
      </c>
      <c r="C47" s="190"/>
      <c r="D47" s="190">
        <v>29.667141552376066</v>
      </c>
      <c r="E47" s="190"/>
      <c r="F47" s="190">
        <v>31.090464113599324</v>
      </c>
      <c r="G47" s="190"/>
      <c r="H47" s="190">
        <v>30.944369160863864</v>
      </c>
      <c r="I47" s="190"/>
      <c r="J47" s="190">
        <v>28.54020129479219</v>
      </c>
      <c r="K47" s="190"/>
    </row>
    <row r="48" spans="1:11" ht="10.7" customHeight="1" x14ac:dyDescent="0.2">
      <c r="A48" s="170" t="s">
        <v>35</v>
      </c>
      <c r="B48" s="190">
        <v>18.285371702637889</v>
      </c>
      <c r="C48" s="190"/>
      <c r="D48" s="190">
        <v>17.666249796095919</v>
      </c>
      <c r="E48" s="190"/>
      <c r="F48" s="190">
        <v>19.804249769764926</v>
      </c>
      <c r="G48" s="190"/>
      <c r="H48" s="190">
        <v>14.972277479155204</v>
      </c>
      <c r="I48" s="190"/>
      <c r="J48" s="190">
        <v>17.86624759909202</v>
      </c>
      <c r="K48" s="190"/>
    </row>
    <row r="49" spans="1:11" ht="10.7" customHeight="1" x14ac:dyDescent="0.2">
      <c r="A49" s="170" t="s">
        <v>36</v>
      </c>
      <c r="B49" s="190">
        <v>31.76760973915632</v>
      </c>
      <c r="C49" s="190"/>
      <c r="D49" s="190">
        <v>28.031506424641307</v>
      </c>
      <c r="E49" s="190"/>
      <c r="F49" s="190">
        <v>32.359182806579199</v>
      </c>
      <c r="G49" s="190"/>
      <c r="H49" s="190">
        <v>30.324045729777644</v>
      </c>
      <c r="I49" s="190"/>
      <c r="J49" s="190">
        <v>25.446865103759126</v>
      </c>
      <c r="K49" s="190"/>
    </row>
    <row r="50" spans="1:11" ht="10.7" customHeight="1" x14ac:dyDescent="0.2">
      <c r="A50" s="170" t="s">
        <v>37</v>
      </c>
      <c r="B50" s="190">
        <v>6.9935731997368551</v>
      </c>
      <c r="C50" s="190"/>
      <c r="D50" s="190">
        <v>4.8747186397903839</v>
      </c>
      <c r="E50" s="190"/>
      <c r="F50" s="190">
        <v>4.5831619271211359</v>
      </c>
      <c r="G50" s="190"/>
      <c r="H50" s="190">
        <v>4.3489229417078317</v>
      </c>
      <c r="I50" s="190"/>
      <c r="J50" s="190">
        <v>3.8227902726303498</v>
      </c>
      <c r="K50" s="190"/>
    </row>
    <row r="51" spans="1:11" ht="10.7" customHeight="1" x14ac:dyDescent="0.2">
      <c r="A51" s="170" t="s">
        <v>38</v>
      </c>
      <c r="B51" s="190">
        <v>48.811433308702938</v>
      </c>
      <c r="C51" s="190"/>
      <c r="D51" s="190">
        <v>44.08048530085204</v>
      </c>
      <c r="E51" s="190"/>
      <c r="F51" s="190">
        <v>42.401580561131617</v>
      </c>
      <c r="G51" s="190"/>
      <c r="H51" s="190">
        <v>44.291940329917374</v>
      </c>
      <c r="I51" s="190"/>
      <c r="J51" s="190">
        <v>43.277248452446003</v>
      </c>
      <c r="K51" s="190"/>
    </row>
    <row r="52" spans="1:11" ht="10.7" customHeight="1" x14ac:dyDescent="0.2">
      <c r="A52" s="170" t="s">
        <v>39</v>
      </c>
      <c r="B52" s="190">
        <v>57.648580570494921</v>
      </c>
      <c r="C52" s="190"/>
      <c r="D52" s="190">
        <v>65.466098994251041</v>
      </c>
      <c r="E52" s="190"/>
      <c r="F52" s="190">
        <v>65.281952966902068</v>
      </c>
      <c r="G52" s="190"/>
      <c r="H52" s="190">
        <v>69.596425756179841</v>
      </c>
      <c r="I52" s="190"/>
      <c r="J52" s="190">
        <v>66.150474450193457</v>
      </c>
      <c r="K52" s="190"/>
    </row>
    <row r="53" spans="1:11" ht="10.7" customHeight="1" x14ac:dyDescent="0.2">
      <c r="A53" s="170" t="s">
        <v>40</v>
      </c>
      <c r="B53" s="190">
        <v>53.943151147098511</v>
      </c>
      <c r="C53" s="190"/>
      <c r="D53" s="190">
        <v>50.268513853356069</v>
      </c>
      <c r="E53" s="190"/>
      <c r="F53" s="190">
        <v>51.007529505031066</v>
      </c>
      <c r="G53" s="190"/>
      <c r="H53" s="190">
        <v>48.820217778797499</v>
      </c>
      <c r="I53" s="190"/>
      <c r="J53" s="190">
        <v>44.864768073492769</v>
      </c>
      <c r="K53" s="190"/>
    </row>
    <row r="54" spans="1:11" ht="10.7" customHeight="1" x14ac:dyDescent="0.2">
      <c r="A54" s="170" t="s">
        <v>41</v>
      </c>
      <c r="B54" s="190">
        <v>46</v>
      </c>
      <c r="C54" s="190"/>
      <c r="D54" s="190">
        <v>36.700000000000003</v>
      </c>
      <c r="E54" s="190"/>
      <c r="F54" s="190">
        <v>38.299999999999997</v>
      </c>
      <c r="G54" s="190"/>
      <c r="H54" s="190">
        <v>40.1</v>
      </c>
      <c r="I54" s="190"/>
      <c r="J54" s="190">
        <v>36.6</v>
      </c>
      <c r="K54" s="190"/>
    </row>
    <row r="55" spans="1:11" ht="10.7" customHeight="1" x14ac:dyDescent="0.2">
      <c r="A55" s="209" t="s">
        <v>42</v>
      </c>
      <c r="B55" s="218">
        <v>22.4</v>
      </c>
      <c r="C55" s="218"/>
      <c r="D55" s="218">
        <v>20.361492921050257</v>
      </c>
      <c r="E55" s="218"/>
      <c r="F55" s="218">
        <v>23.672739888422843</v>
      </c>
      <c r="G55" s="218"/>
      <c r="H55" s="218">
        <v>28.542532181882457</v>
      </c>
      <c r="I55" s="218"/>
      <c r="J55" s="218">
        <v>27.018305312416263</v>
      </c>
      <c r="K55" s="218"/>
    </row>
    <row r="56" spans="1:11" ht="10.7" customHeight="1" x14ac:dyDescent="0.2">
      <c r="A56" s="211" t="s">
        <v>13</v>
      </c>
      <c r="B56" s="191">
        <v>5.0999999999999996</v>
      </c>
      <c r="C56" s="191" t="s">
        <v>8</v>
      </c>
      <c r="D56" s="191">
        <v>6.3</v>
      </c>
      <c r="E56" s="191" t="s">
        <v>8</v>
      </c>
      <c r="F56" s="191">
        <v>8.5</v>
      </c>
      <c r="G56" s="191" t="s">
        <v>8</v>
      </c>
      <c r="H56" s="191">
        <v>9.6</v>
      </c>
      <c r="I56" s="191" t="s">
        <v>8</v>
      </c>
      <c r="J56" s="191">
        <v>9.1899926938157375</v>
      </c>
      <c r="K56" s="191" t="s">
        <v>8</v>
      </c>
    </row>
    <row r="57" spans="1:11" ht="6" customHeight="1" x14ac:dyDescent="0.2">
      <c r="A57" s="143"/>
      <c r="B57" s="145"/>
      <c r="C57" s="145"/>
      <c r="D57" s="145"/>
      <c r="E57" s="145"/>
      <c r="F57" s="145"/>
      <c r="G57" s="145"/>
      <c r="H57" s="145"/>
      <c r="I57" s="145"/>
      <c r="J57" s="145"/>
      <c r="K57" s="145"/>
    </row>
    <row r="58" spans="1:11" ht="17.25" customHeight="1" x14ac:dyDescent="0.2">
      <c r="A58" s="159" t="s">
        <v>108</v>
      </c>
      <c r="B58" s="159"/>
      <c r="C58" s="159"/>
      <c r="D58" s="159"/>
      <c r="E58" s="159"/>
      <c r="F58" s="159"/>
      <c r="G58" s="159"/>
      <c r="H58" s="159"/>
      <c r="I58" s="159"/>
      <c r="J58" s="159"/>
      <c r="K58" s="159"/>
    </row>
    <row r="59" spans="1:11" ht="8.25" customHeight="1" x14ac:dyDescent="0.2">
      <c r="A59" s="159" t="s">
        <v>85</v>
      </c>
      <c r="B59" s="159"/>
      <c r="C59" s="159"/>
      <c r="D59" s="159"/>
      <c r="E59" s="159"/>
      <c r="F59" s="159"/>
      <c r="G59" s="159"/>
      <c r="H59" s="159"/>
      <c r="I59" s="159"/>
      <c r="J59" s="159"/>
      <c r="K59" s="194"/>
    </row>
    <row r="60" spans="1:11" ht="8.25" customHeight="1" x14ac:dyDescent="0.2">
      <c r="A60" s="159" t="s">
        <v>27</v>
      </c>
      <c r="B60" s="159"/>
      <c r="C60" s="159"/>
      <c r="D60" s="159"/>
      <c r="E60" s="159"/>
      <c r="F60" s="159"/>
      <c r="G60" s="159"/>
      <c r="H60" s="159"/>
      <c r="I60" s="159"/>
      <c r="J60" s="159"/>
      <c r="K60" s="194"/>
    </row>
    <row r="61" spans="1:11" ht="18" customHeight="1" x14ac:dyDescent="0.2">
      <c r="A61" s="214" t="s">
        <v>28</v>
      </c>
      <c r="B61" s="214"/>
      <c r="C61" s="214"/>
      <c r="D61" s="214"/>
      <c r="E61" s="214"/>
      <c r="F61" s="214"/>
      <c r="G61" s="214"/>
      <c r="H61" s="214"/>
      <c r="I61" s="214"/>
      <c r="J61" s="214"/>
      <c r="K61" s="214"/>
    </row>
    <row r="62" spans="1:11" x14ac:dyDescent="0.2">
      <c r="A62" s="215"/>
      <c r="B62" s="144"/>
      <c r="C62" s="144"/>
      <c r="D62" s="144"/>
      <c r="E62" s="144"/>
      <c r="F62" s="144"/>
      <c r="G62" s="144"/>
      <c r="H62" s="144"/>
      <c r="I62" s="144"/>
      <c r="J62" s="144"/>
      <c r="K62" s="144"/>
    </row>
    <row r="63" spans="1:11" x14ac:dyDescent="0.2">
      <c r="B63" s="144"/>
      <c r="C63" s="144"/>
      <c r="D63" s="144"/>
      <c r="E63" s="144"/>
      <c r="F63" s="144"/>
      <c r="G63" s="144"/>
      <c r="H63" s="144"/>
      <c r="I63" s="144"/>
      <c r="J63" s="144"/>
      <c r="K63" s="144"/>
    </row>
    <row r="64" spans="1:11" x14ac:dyDescent="0.2">
      <c r="B64" s="144"/>
      <c r="C64" s="144"/>
      <c r="D64" s="144"/>
      <c r="E64" s="144"/>
      <c r="F64" s="144"/>
      <c r="G64" s="144"/>
      <c r="H64" s="144"/>
      <c r="I64" s="144"/>
      <c r="J64" s="144"/>
      <c r="K64" s="144"/>
    </row>
    <row r="65" spans="2:11" x14ac:dyDescent="0.2">
      <c r="B65" s="144"/>
      <c r="C65" s="144"/>
      <c r="D65" s="144"/>
      <c r="E65" s="144"/>
      <c r="F65" s="144"/>
      <c r="G65" s="144"/>
      <c r="H65" s="144"/>
      <c r="I65" s="144"/>
      <c r="J65" s="144"/>
      <c r="K65" s="144"/>
    </row>
    <row r="66" spans="2:11" x14ac:dyDescent="0.2">
      <c r="B66" s="144"/>
      <c r="C66" s="144"/>
      <c r="D66" s="144"/>
      <c r="E66" s="144"/>
      <c r="F66" s="144"/>
      <c r="G66" s="144"/>
      <c r="H66" s="144"/>
      <c r="I66" s="144"/>
      <c r="J66" s="144"/>
      <c r="K66" s="144"/>
    </row>
    <row r="67" spans="2:11" x14ac:dyDescent="0.2">
      <c r="B67" s="144"/>
      <c r="C67" s="144"/>
      <c r="D67" s="144"/>
      <c r="E67" s="144"/>
      <c r="F67" s="144"/>
      <c r="G67" s="144"/>
      <c r="H67" s="144"/>
      <c r="I67" s="144"/>
      <c r="J67" s="144"/>
      <c r="K67" s="144"/>
    </row>
    <row r="68" spans="2:11" x14ac:dyDescent="0.2">
      <c r="B68" s="144"/>
      <c r="C68" s="144"/>
      <c r="D68" s="144"/>
      <c r="E68" s="144"/>
      <c r="F68" s="144"/>
      <c r="G68" s="144"/>
      <c r="H68" s="144"/>
      <c r="I68" s="144"/>
      <c r="J68" s="144"/>
      <c r="K68" s="144"/>
    </row>
    <row r="69" spans="2:11" ht="13.5" customHeight="1" x14ac:dyDescent="0.2">
      <c r="B69" s="144"/>
      <c r="C69" s="144"/>
      <c r="D69" s="144"/>
      <c r="E69" s="144"/>
      <c r="F69" s="144"/>
      <c r="G69" s="144"/>
      <c r="H69" s="144"/>
      <c r="I69" s="144"/>
      <c r="J69" s="144"/>
      <c r="K69" s="144"/>
    </row>
    <row r="70" spans="2:11" x14ac:dyDescent="0.2">
      <c r="B70" s="144"/>
      <c r="C70" s="144"/>
      <c r="D70" s="144"/>
      <c r="E70" s="144"/>
      <c r="F70" s="144"/>
      <c r="G70" s="144"/>
      <c r="H70" s="144"/>
      <c r="I70" s="144"/>
      <c r="J70" s="144"/>
      <c r="K70" s="144"/>
    </row>
    <row r="71" spans="2:11" x14ac:dyDescent="0.2">
      <c r="B71" s="144"/>
      <c r="C71" s="144"/>
      <c r="D71" s="144"/>
      <c r="E71" s="144"/>
      <c r="F71" s="144"/>
      <c r="G71" s="144"/>
      <c r="H71" s="144"/>
      <c r="I71" s="144"/>
      <c r="J71" s="144"/>
      <c r="K71" s="144"/>
    </row>
    <row r="73" spans="2:11" x14ac:dyDescent="0.2">
      <c r="B73" s="145"/>
      <c r="C73" s="145"/>
      <c r="D73" s="145"/>
      <c r="E73" s="145"/>
      <c r="F73" s="145"/>
      <c r="G73" s="145"/>
      <c r="H73" s="145"/>
      <c r="I73" s="145"/>
      <c r="J73" s="145"/>
      <c r="K73" s="145"/>
    </row>
    <row r="74" spans="2:11" x14ac:dyDescent="0.2">
      <c r="B74" s="145"/>
      <c r="C74" s="145"/>
      <c r="D74" s="145"/>
      <c r="E74" s="145"/>
      <c r="F74" s="145"/>
      <c r="G74" s="145"/>
      <c r="H74" s="145"/>
      <c r="I74" s="145"/>
      <c r="J74" s="145"/>
      <c r="K74" s="145"/>
    </row>
    <row r="75" spans="2:11" x14ac:dyDescent="0.2">
      <c r="B75" s="145"/>
      <c r="C75" s="145"/>
      <c r="D75" s="145"/>
      <c r="E75" s="145"/>
      <c r="F75" s="145"/>
      <c r="G75" s="145"/>
      <c r="H75" s="145"/>
      <c r="I75" s="145"/>
      <c r="J75" s="145"/>
      <c r="K75" s="145"/>
    </row>
    <row r="76" spans="2:11" x14ac:dyDescent="0.2">
      <c r="B76" s="145"/>
      <c r="C76" s="145"/>
      <c r="D76" s="145"/>
      <c r="E76" s="145"/>
      <c r="F76" s="145"/>
      <c r="G76" s="145"/>
      <c r="H76" s="145"/>
      <c r="I76" s="145"/>
      <c r="J76" s="145"/>
      <c r="K76" s="145"/>
    </row>
    <row r="77" spans="2:11" x14ac:dyDescent="0.2">
      <c r="B77" s="145"/>
      <c r="C77" s="145"/>
      <c r="D77" s="145"/>
      <c r="E77" s="145"/>
      <c r="F77" s="145"/>
      <c r="G77" s="145"/>
      <c r="H77" s="145"/>
      <c r="I77" s="145"/>
      <c r="J77" s="145"/>
      <c r="K77" s="145"/>
    </row>
    <row r="78" spans="2:11" ht="12.75" customHeight="1" x14ac:dyDescent="0.2">
      <c r="B78" s="145"/>
      <c r="C78" s="145"/>
      <c r="D78" s="145"/>
      <c r="E78" s="145"/>
      <c r="F78" s="145"/>
      <c r="G78" s="145"/>
      <c r="H78" s="145"/>
      <c r="I78" s="145"/>
      <c r="J78" s="145"/>
      <c r="K78" s="145"/>
    </row>
    <row r="79" spans="2:11" x14ac:dyDescent="0.2">
      <c r="B79" s="145"/>
      <c r="C79" s="145"/>
      <c r="D79" s="145"/>
      <c r="E79" s="145"/>
      <c r="F79" s="145"/>
      <c r="G79" s="145"/>
      <c r="H79" s="145"/>
      <c r="I79" s="145"/>
      <c r="J79" s="145"/>
      <c r="K79" s="145"/>
    </row>
    <row r="80" spans="2:11" ht="13.5" customHeight="1" x14ac:dyDescent="0.2">
      <c r="B80" s="145"/>
      <c r="C80" s="145"/>
      <c r="D80" s="145"/>
      <c r="E80" s="145"/>
      <c r="F80" s="145"/>
      <c r="G80" s="145"/>
      <c r="H80" s="145"/>
      <c r="I80" s="145"/>
      <c r="J80" s="145"/>
      <c r="K80" s="145"/>
    </row>
    <row r="81" spans="2:11" x14ac:dyDescent="0.2">
      <c r="B81" s="145"/>
      <c r="C81" s="145"/>
      <c r="D81" s="145"/>
      <c r="E81" s="145"/>
      <c r="F81" s="145"/>
      <c r="G81" s="145"/>
      <c r="H81" s="145"/>
      <c r="I81" s="145"/>
      <c r="J81" s="145"/>
      <c r="K81" s="145"/>
    </row>
    <row r="82" spans="2:11" ht="12.75" customHeight="1" x14ac:dyDescent="0.2">
      <c r="B82" s="145"/>
      <c r="C82" s="145"/>
      <c r="D82" s="145"/>
      <c r="E82" s="145"/>
      <c r="F82" s="145"/>
      <c r="G82" s="145"/>
      <c r="H82" s="145"/>
      <c r="I82" s="145"/>
      <c r="J82" s="145"/>
      <c r="K82" s="145"/>
    </row>
    <row r="90" spans="2:11" ht="13.5" customHeight="1" x14ac:dyDescent="0.2"/>
  </sheetData>
  <mergeCells count="9">
    <mergeCell ref="A58:K58"/>
    <mergeCell ref="A59:J59"/>
    <mergeCell ref="A60:J60"/>
    <mergeCell ref="A1:H1"/>
    <mergeCell ref="A2:J2"/>
    <mergeCell ref="A3:J3"/>
    <mergeCell ref="B4:J4"/>
    <mergeCell ref="B22:J22"/>
    <mergeCell ref="B40:J40"/>
  </mergeCells>
  <pageMargins left="1.05" right="1.05" top="0.5" bottom="0.25" header="0" footer="0"/>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73B1C-3814-4027-923C-5FEF442DAB0A}">
  <sheetPr codeName="Sheet13"/>
  <dimension ref="A1:H63"/>
  <sheetViews>
    <sheetView showGridLines="0" view="pageLayout" zoomScale="145" zoomScaleNormal="100" zoomScaleSheetLayoutView="100" zoomScalePageLayoutView="145" workbookViewId="0">
      <selection activeCell="B54" sqref="B54:F55"/>
    </sheetView>
  </sheetViews>
  <sheetFormatPr defaultColWidth="7.109375" defaultRowHeight="12.75" x14ac:dyDescent="0.2"/>
  <cols>
    <col min="1" max="1" width="11.77734375" style="176" customWidth="1"/>
    <col min="2" max="2" width="3.5546875" style="176" customWidth="1"/>
    <col min="3" max="3" width="7.5546875" style="176" customWidth="1"/>
    <col min="4" max="5" width="7.33203125" style="176" customWidth="1"/>
    <col min="6" max="6" width="7.5546875" style="176" customWidth="1"/>
    <col min="7" max="8" width="7.109375" style="124"/>
    <col min="9" max="16384" width="7.109375" style="176"/>
  </cols>
  <sheetData>
    <row r="1" spans="1:8" ht="3.95" customHeight="1" x14ac:dyDescent="0.2">
      <c r="A1" s="123" t="s">
        <v>113</v>
      </c>
      <c r="B1" s="123"/>
      <c r="C1" s="123"/>
      <c r="D1" s="123"/>
      <c r="E1" s="123"/>
      <c r="F1" s="206"/>
    </row>
    <row r="2" spans="1:8" ht="26.25" customHeight="1" x14ac:dyDescent="0.2">
      <c r="A2" s="207" t="s">
        <v>114</v>
      </c>
      <c r="B2" s="207"/>
      <c r="C2" s="207"/>
      <c r="D2" s="207"/>
      <c r="E2" s="207"/>
      <c r="F2" s="207"/>
    </row>
    <row r="3" spans="1:8" ht="9.75" customHeight="1" x14ac:dyDescent="0.2">
      <c r="A3" s="127" t="s">
        <v>115</v>
      </c>
      <c r="B3" s="127"/>
      <c r="C3" s="127"/>
      <c r="D3" s="127"/>
      <c r="E3" s="127"/>
      <c r="F3" s="127"/>
    </row>
    <row r="4" spans="1:8" s="125" customFormat="1" ht="10.5" customHeight="1" x14ac:dyDescent="0.2">
      <c r="A4" s="166"/>
      <c r="B4" s="208" t="s">
        <v>99</v>
      </c>
      <c r="C4" s="208"/>
      <c r="D4" s="208"/>
      <c r="E4" s="208"/>
      <c r="F4" s="208"/>
      <c r="G4" s="124"/>
      <c r="H4" s="124"/>
    </row>
    <row r="5" spans="1:8" ht="10.7" customHeight="1" x14ac:dyDescent="0.2">
      <c r="B5" s="125">
        <v>1980</v>
      </c>
      <c r="C5" s="125">
        <v>1990</v>
      </c>
      <c r="D5" s="125">
        <v>2000</v>
      </c>
      <c r="E5" s="125">
        <v>2010</v>
      </c>
      <c r="F5" s="125">
        <v>2018</v>
      </c>
    </row>
    <row r="6" spans="1:8" ht="10.7" customHeight="1" x14ac:dyDescent="0.2">
      <c r="A6" s="132" t="s">
        <v>116</v>
      </c>
      <c r="B6" s="133">
        <v>144480</v>
      </c>
      <c r="C6" s="133">
        <v>107889</v>
      </c>
      <c r="D6" s="133">
        <v>185144</v>
      </c>
      <c r="E6" s="133">
        <v>148275</v>
      </c>
      <c r="F6" s="133">
        <v>165501</v>
      </c>
    </row>
    <row r="7" spans="1:8" ht="10.7" customHeight="1" x14ac:dyDescent="0.2">
      <c r="A7" s="132" t="s">
        <v>117</v>
      </c>
      <c r="B7" s="138">
        <v>126640</v>
      </c>
      <c r="C7" s="138">
        <v>80830</v>
      </c>
      <c r="D7" s="138">
        <v>134771</v>
      </c>
      <c r="E7" s="138">
        <v>177332</v>
      </c>
      <c r="F7" s="223">
        <v>119925</v>
      </c>
    </row>
    <row r="8" spans="1:8" ht="10.7" customHeight="1" x14ac:dyDescent="0.2">
      <c r="A8" s="132" t="s">
        <v>118</v>
      </c>
      <c r="B8" s="138">
        <v>93000</v>
      </c>
      <c r="C8" s="138">
        <v>41826</v>
      </c>
      <c r="D8" s="138">
        <v>81140</v>
      </c>
      <c r="E8" s="138">
        <v>107379</v>
      </c>
      <c r="F8" s="223">
        <v>133633</v>
      </c>
    </row>
    <row r="9" spans="1:8" ht="10.7" customHeight="1" x14ac:dyDescent="0.2">
      <c r="A9" s="132" t="s">
        <v>119</v>
      </c>
      <c r="B9" s="138">
        <v>27960</v>
      </c>
      <c r="C9" s="138">
        <v>7324</v>
      </c>
      <c r="D9" s="138">
        <v>11603</v>
      </c>
      <c r="E9" s="138">
        <v>14729</v>
      </c>
      <c r="F9" s="223">
        <v>33389</v>
      </c>
    </row>
    <row r="10" spans="1:8" ht="10.7" customHeight="1" x14ac:dyDescent="0.2">
      <c r="A10" s="132" t="s">
        <v>120</v>
      </c>
      <c r="B10" s="138" t="s">
        <v>121</v>
      </c>
      <c r="C10" s="138" t="s">
        <v>121</v>
      </c>
      <c r="D10" s="138" t="s">
        <v>121</v>
      </c>
      <c r="E10" s="138" t="s">
        <v>121</v>
      </c>
      <c r="F10" s="224" t="s">
        <v>121</v>
      </c>
    </row>
    <row r="11" spans="1:8" ht="10.7" customHeight="1" x14ac:dyDescent="0.2">
      <c r="A11" s="211" t="s">
        <v>0</v>
      </c>
      <c r="B11" s="178">
        <v>392080</v>
      </c>
      <c r="C11" s="178">
        <v>237869</v>
      </c>
      <c r="D11" s="178">
        <v>412658</v>
      </c>
      <c r="E11" s="178">
        <v>447715</v>
      </c>
      <c r="F11" s="144">
        <v>452448</v>
      </c>
    </row>
    <row r="12" spans="1:8" ht="6" customHeight="1" x14ac:dyDescent="0.2">
      <c r="A12" s="143"/>
      <c r="B12" s="144"/>
      <c r="C12" s="144"/>
      <c r="D12" s="144"/>
      <c r="E12" s="144"/>
      <c r="F12" s="144"/>
    </row>
    <row r="13" spans="1:8" ht="9" customHeight="1" x14ac:dyDescent="0.2">
      <c r="A13" s="143"/>
      <c r="B13" s="220" t="s">
        <v>102</v>
      </c>
      <c r="C13" s="220"/>
      <c r="D13" s="220"/>
      <c r="E13" s="220"/>
      <c r="F13" s="220"/>
    </row>
    <row r="14" spans="1:8" ht="10.7" customHeight="1" x14ac:dyDescent="0.2">
      <c r="B14" s="167">
        <v>1980</v>
      </c>
      <c r="C14" s="167">
        <v>1990</v>
      </c>
      <c r="D14" s="167">
        <v>2000</v>
      </c>
      <c r="E14" s="167">
        <v>2010</v>
      </c>
      <c r="F14" s="167">
        <v>2018</v>
      </c>
    </row>
    <row r="15" spans="1:8" ht="10.7" customHeight="1" x14ac:dyDescent="0.2">
      <c r="A15" s="132" t="s">
        <v>116</v>
      </c>
      <c r="B15" s="133">
        <v>183420</v>
      </c>
      <c r="C15" s="133">
        <v>260734</v>
      </c>
      <c r="D15" s="133">
        <v>465947</v>
      </c>
      <c r="E15" s="133">
        <v>423243</v>
      </c>
      <c r="F15" s="133">
        <v>504753</v>
      </c>
    </row>
    <row r="16" spans="1:8" ht="10.7" customHeight="1" x14ac:dyDescent="0.2">
      <c r="A16" s="132" t="s">
        <v>117</v>
      </c>
      <c r="B16" s="138">
        <v>199540</v>
      </c>
      <c r="C16" s="138">
        <v>316661</v>
      </c>
      <c r="D16" s="138">
        <v>492211</v>
      </c>
      <c r="E16" s="138">
        <v>601528</v>
      </c>
      <c r="F16" s="223">
        <v>338063</v>
      </c>
    </row>
    <row r="17" spans="1:6" ht="10.7" customHeight="1" x14ac:dyDescent="0.2">
      <c r="A17" s="132" t="s">
        <v>118</v>
      </c>
      <c r="B17" s="138">
        <v>107660</v>
      </c>
      <c r="C17" s="138">
        <v>165723</v>
      </c>
      <c r="D17" s="138">
        <v>246425</v>
      </c>
      <c r="E17" s="138">
        <v>301255</v>
      </c>
      <c r="F17" s="223">
        <v>233283</v>
      </c>
    </row>
    <row r="18" spans="1:6" ht="10.7" customHeight="1" x14ac:dyDescent="0.2">
      <c r="A18" s="132" t="s">
        <v>119</v>
      </c>
      <c r="B18" s="138">
        <v>14260</v>
      </c>
      <c r="C18" s="138">
        <v>25127</v>
      </c>
      <c r="D18" s="138">
        <v>20995</v>
      </c>
      <c r="E18" s="138">
        <v>34526</v>
      </c>
      <c r="F18" s="223">
        <v>31106</v>
      </c>
    </row>
    <row r="19" spans="1:6" ht="10.7" customHeight="1" x14ac:dyDescent="0.2">
      <c r="A19" s="132" t="s">
        <v>120</v>
      </c>
      <c r="B19" s="138" t="s">
        <v>121</v>
      </c>
      <c r="C19" s="138" t="s">
        <v>121</v>
      </c>
      <c r="D19" s="138" t="s">
        <v>121</v>
      </c>
      <c r="E19" s="138" t="s">
        <v>121</v>
      </c>
      <c r="F19" s="142" t="s">
        <v>121</v>
      </c>
    </row>
    <row r="20" spans="1:6" ht="10.7" customHeight="1" x14ac:dyDescent="0.2">
      <c r="A20" s="211" t="s">
        <v>0</v>
      </c>
      <c r="B20" s="178">
        <v>504880</v>
      </c>
      <c r="C20" s="178">
        <v>768245</v>
      </c>
      <c r="D20" s="178">
        <v>1225578</v>
      </c>
      <c r="E20" s="178">
        <v>1360552</v>
      </c>
      <c r="F20" s="144">
        <v>1107205</v>
      </c>
    </row>
    <row r="21" spans="1:6" s="124" customFormat="1" ht="6" customHeight="1" x14ac:dyDescent="0.2">
      <c r="A21" s="212"/>
      <c r="B21" s="213"/>
      <c r="C21" s="213"/>
      <c r="D21" s="213"/>
      <c r="E21" s="213"/>
      <c r="F21" s="213"/>
    </row>
    <row r="22" spans="1:6" s="124" customFormat="1" ht="8.25" customHeight="1" x14ac:dyDescent="0.2">
      <c r="A22" s="143"/>
      <c r="B22" s="220" t="s">
        <v>103</v>
      </c>
      <c r="C22" s="220"/>
      <c r="D22" s="220"/>
      <c r="E22" s="220"/>
      <c r="F22" s="220"/>
    </row>
    <row r="23" spans="1:6" s="124" customFormat="1" ht="10.7" customHeight="1" x14ac:dyDescent="0.2">
      <c r="A23" s="176"/>
      <c r="B23" s="167">
        <v>1980</v>
      </c>
      <c r="C23" s="167">
        <v>1990</v>
      </c>
      <c r="D23" s="167">
        <v>2000</v>
      </c>
      <c r="E23" s="167">
        <v>2010</v>
      </c>
      <c r="F23" s="167">
        <v>2018</v>
      </c>
    </row>
    <row r="24" spans="1:6" s="124" customFormat="1" ht="10.7" customHeight="1" x14ac:dyDescent="0.2">
      <c r="A24" s="132" t="s">
        <v>116</v>
      </c>
      <c r="B24" s="133">
        <v>456840</v>
      </c>
      <c r="C24" s="133">
        <v>572929</v>
      </c>
      <c r="D24" s="133">
        <v>815143</v>
      </c>
      <c r="E24" s="133">
        <v>495211</v>
      </c>
      <c r="F24" s="133">
        <v>540710</v>
      </c>
    </row>
    <row r="25" spans="1:6" s="124" customFormat="1" ht="10.7" customHeight="1" x14ac:dyDescent="0.2">
      <c r="A25" s="132" t="s">
        <v>117</v>
      </c>
      <c r="B25" s="138">
        <v>132500</v>
      </c>
      <c r="C25" s="138">
        <v>186028</v>
      </c>
      <c r="D25" s="138">
        <v>287550</v>
      </c>
      <c r="E25" s="138">
        <v>199360</v>
      </c>
      <c r="F25" s="223">
        <v>102342</v>
      </c>
    </row>
    <row r="26" spans="1:6" s="124" customFormat="1" ht="10.7" customHeight="1" x14ac:dyDescent="0.2">
      <c r="A26" s="132" t="s">
        <v>118</v>
      </c>
      <c r="B26" s="138">
        <v>36460</v>
      </c>
      <c r="C26" s="138">
        <v>54383</v>
      </c>
      <c r="D26" s="138">
        <v>78428</v>
      </c>
      <c r="E26" s="138">
        <v>56504</v>
      </c>
      <c r="F26" s="223">
        <v>37201</v>
      </c>
    </row>
    <row r="27" spans="1:6" s="124" customFormat="1" ht="10.7" customHeight="1" x14ac:dyDescent="0.2">
      <c r="A27" s="132" t="s">
        <v>119</v>
      </c>
      <c r="B27" s="138">
        <v>5760</v>
      </c>
      <c r="C27" s="138">
        <v>7546</v>
      </c>
      <c r="D27" s="138">
        <v>5460</v>
      </c>
      <c r="E27" s="138">
        <v>6859</v>
      </c>
      <c r="F27" s="223">
        <v>7005</v>
      </c>
    </row>
    <row r="28" spans="1:6" s="124" customFormat="1" ht="10.7" customHeight="1" x14ac:dyDescent="0.2">
      <c r="A28" s="132" t="s">
        <v>120</v>
      </c>
      <c r="B28" s="138" t="s">
        <v>121</v>
      </c>
      <c r="C28" s="138" t="s">
        <v>121</v>
      </c>
      <c r="D28" s="138" t="s">
        <v>121</v>
      </c>
      <c r="E28" s="138" t="s">
        <v>121</v>
      </c>
      <c r="F28" s="142" t="s">
        <v>121</v>
      </c>
    </row>
    <row r="29" spans="1:6" s="124" customFormat="1" ht="10.7" customHeight="1" x14ac:dyDescent="0.2">
      <c r="A29" s="211" t="s">
        <v>0</v>
      </c>
      <c r="B29" s="178">
        <v>631560</v>
      </c>
      <c r="C29" s="178">
        <v>820886</v>
      </c>
      <c r="D29" s="178">
        <v>1186581</v>
      </c>
      <c r="E29" s="178">
        <v>757934</v>
      </c>
      <c r="F29" s="144">
        <v>687258</v>
      </c>
    </row>
    <row r="30" spans="1:6" s="124" customFormat="1" ht="6" customHeight="1" x14ac:dyDescent="0.2">
      <c r="A30" s="143"/>
      <c r="B30" s="144"/>
      <c r="C30" s="144"/>
      <c r="D30" s="144"/>
      <c r="E30" s="144"/>
      <c r="F30" s="144"/>
    </row>
    <row r="31" spans="1:6" s="124" customFormat="1" ht="8.25" customHeight="1" x14ac:dyDescent="0.2">
      <c r="A31" s="159" t="s">
        <v>122</v>
      </c>
      <c r="B31" s="159"/>
      <c r="C31" s="159"/>
      <c r="D31" s="159"/>
      <c r="E31" s="159"/>
      <c r="F31" s="159"/>
    </row>
    <row r="32" spans="1:6" s="124" customFormat="1" ht="8.25" customHeight="1" x14ac:dyDescent="0.2">
      <c r="A32" s="159" t="s">
        <v>85</v>
      </c>
      <c r="B32" s="159"/>
      <c r="C32" s="159"/>
      <c r="D32" s="159"/>
      <c r="E32" s="159"/>
      <c r="F32" s="159"/>
    </row>
    <row r="33" spans="1:6" s="124" customFormat="1" ht="8.25" customHeight="1" x14ac:dyDescent="0.2">
      <c r="A33" s="159" t="s">
        <v>27</v>
      </c>
      <c r="B33" s="159"/>
      <c r="C33" s="159"/>
      <c r="D33" s="159"/>
      <c r="E33" s="159"/>
      <c r="F33" s="159"/>
    </row>
    <row r="34" spans="1:6" s="124" customFormat="1" ht="18" customHeight="1" x14ac:dyDescent="0.2">
      <c r="A34" s="214" t="s">
        <v>28</v>
      </c>
      <c r="B34" s="214"/>
      <c r="C34" s="214"/>
      <c r="D34" s="214"/>
      <c r="E34" s="214"/>
      <c r="F34" s="214"/>
    </row>
    <row r="35" spans="1:6" s="124" customFormat="1" x14ac:dyDescent="0.2">
      <c r="A35" s="215"/>
      <c r="B35" s="144"/>
      <c r="C35" s="144"/>
      <c r="D35" s="144"/>
      <c r="E35" s="144"/>
      <c r="F35" s="144"/>
    </row>
    <row r="36" spans="1:6" s="124" customFormat="1" x14ac:dyDescent="0.2">
      <c r="A36" s="176"/>
      <c r="B36" s="144"/>
      <c r="C36" s="144"/>
      <c r="D36" s="144"/>
      <c r="E36" s="144"/>
      <c r="F36" s="144"/>
    </row>
    <row r="37" spans="1:6" s="124" customFormat="1" x14ac:dyDescent="0.2">
      <c r="A37" s="176"/>
      <c r="B37" s="144"/>
      <c r="C37" s="144"/>
      <c r="D37" s="144"/>
      <c r="E37" s="144"/>
      <c r="F37" s="144"/>
    </row>
    <row r="38" spans="1:6" s="124" customFormat="1" x14ac:dyDescent="0.2">
      <c r="A38" s="176"/>
      <c r="B38" s="144"/>
      <c r="C38" s="144"/>
      <c r="D38" s="144"/>
      <c r="E38" s="144"/>
      <c r="F38" s="144"/>
    </row>
    <row r="39" spans="1:6" s="124" customFormat="1" x14ac:dyDescent="0.2">
      <c r="A39" s="176"/>
      <c r="B39" s="144"/>
      <c r="C39" s="144"/>
      <c r="D39" s="144"/>
      <c r="E39" s="144"/>
      <c r="F39" s="144"/>
    </row>
    <row r="40" spans="1:6" s="124" customFormat="1" x14ac:dyDescent="0.2">
      <c r="A40" s="176"/>
      <c r="B40" s="144"/>
      <c r="C40" s="144"/>
      <c r="D40" s="144"/>
      <c r="E40" s="144"/>
      <c r="F40" s="144"/>
    </row>
    <row r="41" spans="1:6" s="124" customFormat="1" x14ac:dyDescent="0.2">
      <c r="A41" s="176"/>
      <c r="B41" s="144"/>
      <c r="C41" s="144"/>
      <c r="D41" s="144"/>
      <c r="E41" s="144"/>
      <c r="F41" s="144"/>
    </row>
    <row r="42" spans="1:6" s="124" customFormat="1" ht="13.5" customHeight="1" x14ac:dyDescent="0.2">
      <c r="A42" s="176"/>
      <c r="B42" s="144"/>
      <c r="C42" s="144"/>
      <c r="D42" s="144"/>
      <c r="E42" s="144"/>
      <c r="F42" s="144"/>
    </row>
    <row r="43" spans="1:6" s="124" customFormat="1" x14ac:dyDescent="0.2">
      <c r="A43" s="176"/>
      <c r="B43" s="144"/>
      <c r="C43" s="144"/>
      <c r="D43" s="144"/>
      <c r="E43" s="144"/>
      <c r="F43" s="144"/>
    </row>
    <row r="44" spans="1:6" s="124" customFormat="1" x14ac:dyDescent="0.2">
      <c r="A44" s="176"/>
      <c r="B44" s="144"/>
      <c r="C44" s="144"/>
      <c r="D44" s="144"/>
      <c r="E44" s="144"/>
      <c r="F44" s="144"/>
    </row>
    <row r="46" spans="1:6" s="124" customFormat="1" x14ac:dyDescent="0.2">
      <c r="A46" s="176"/>
      <c r="B46" s="145"/>
      <c r="C46" s="145"/>
      <c r="D46" s="145"/>
      <c r="E46" s="145"/>
      <c r="F46" s="145"/>
    </row>
    <row r="47" spans="1:6" s="124" customFormat="1" x14ac:dyDescent="0.2">
      <c r="A47" s="176"/>
      <c r="B47" s="145"/>
      <c r="C47" s="145"/>
      <c r="D47" s="145"/>
      <c r="E47" s="145"/>
      <c r="F47" s="145"/>
    </row>
    <row r="48" spans="1:6" s="124" customFormat="1" x14ac:dyDescent="0.2">
      <c r="A48" s="176"/>
      <c r="B48" s="145"/>
      <c r="C48" s="145"/>
      <c r="D48" s="145"/>
      <c r="E48" s="145"/>
      <c r="F48" s="145"/>
    </row>
    <row r="49" spans="1:6" s="124" customFormat="1" x14ac:dyDescent="0.2">
      <c r="A49" s="176"/>
      <c r="B49" s="145"/>
      <c r="C49" s="145"/>
      <c r="D49" s="145"/>
      <c r="E49" s="145"/>
      <c r="F49" s="145"/>
    </row>
    <row r="50" spans="1:6" s="124" customFormat="1" x14ac:dyDescent="0.2">
      <c r="A50" s="176"/>
      <c r="B50" s="145"/>
      <c r="C50" s="145"/>
      <c r="D50" s="145"/>
      <c r="E50" s="145"/>
      <c r="F50" s="145"/>
    </row>
    <row r="51" spans="1:6" s="124" customFormat="1" ht="12.75" customHeight="1" x14ac:dyDescent="0.2">
      <c r="A51" s="176"/>
      <c r="B51" s="145"/>
      <c r="C51" s="145"/>
      <c r="D51" s="145"/>
      <c r="E51" s="145"/>
      <c r="F51" s="145"/>
    </row>
    <row r="52" spans="1:6" s="124" customFormat="1" x14ac:dyDescent="0.2">
      <c r="A52" s="176"/>
      <c r="B52" s="145"/>
      <c r="C52" s="145"/>
      <c r="D52" s="145"/>
      <c r="E52" s="145"/>
      <c r="F52" s="145"/>
    </row>
    <row r="53" spans="1:6" s="124" customFormat="1" ht="13.5" customHeight="1" x14ac:dyDescent="0.2">
      <c r="A53" s="176"/>
      <c r="B53" s="145"/>
      <c r="C53" s="145"/>
      <c r="D53" s="145"/>
      <c r="E53" s="145"/>
      <c r="F53" s="145"/>
    </row>
    <row r="54" spans="1:6" s="124" customFormat="1" x14ac:dyDescent="0.2">
      <c r="A54" s="176"/>
      <c r="B54" s="145"/>
      <c r="C54" s="145"/>
      <c r="D54" s="145"/>
      <c r="E54" s="145"/>
      <c r="F54" s="145"/>
    </row>
    <row r="55" spans="1:6" s="124" customFormat="1" ht="12.75" customHeight="1" x14ac:dyDescent="0.2">
      <c r="A55" s="176"/>
      <c r="B55" s="145"/>
      <c r="C55" s="145"/>
      <c r="D55" s="145"/>
      <c r="E55" s="145"/>
      <c r="F55" s="145"/>
    </row>
    <row r="63" spans="1:6" s="124" customFormat="1" ht="13.5" customHeight="1" x14ac:dyDescent="0.2">
      <c r="A63" s="176"/>
      <c r="B63" s="176"/>
      <c r="C63" s="176"/>
      <c r="D63" s="176"/>
      <c r="E63" s="176"/>
      <c r="F63" s="176"/>
    </row>
  </sheetData>
  <mergeCells count="9">
    <mergeCell ref="A31:F31"/>
    <mergeCell ref="A32:F32"/>
    <mergeCell ref="A33:F33"/>
    <mergeCell ref="A1:E1"/>
    <mergeCell ref="A2:F2"/>
    <mergeCell ref="A3:F3"/>
    <mergeCell ref="B4:F4"/>
    <mergeCell ref="B13:F13"/>
    <mergeCell ref="B22:F22"/>
  </mergeCells>
  <pageMargins left="1.05" right="1.05" top="0.5" bottom="0.25" header="0" footer="0"/>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9B4CB-1ED8-44C1-B53F-084A4F239CE2}">
  <sheetPr codeName="Sheet14"/>
  <dimension ref="A1:S63"/>
  <sheetViews>
    <sheetView showGridLines="0" view="pageLayout" zoomScale="145" zoomScaleNormal="100" zoomScaleSheetLayoutView="100" zoomScalePageLayoutView="145" workbookViewId="0">
      <selection activeCell="B54" sqref="B54:F55"/>
    </sheetView>
  </sheetViews>
  <sheetFormatPr defaultColWidth="7.109375" defaultRowHeight="12.75" x14ac:dyDescent="0.2"/>
  <cols>
    <col min="1" max="1" width="8.5546875" style="176" customWidth="1"/>
    <col min="2" max="2" width="2.33203125" style="176" customWidth="1"/>
    <col min="3" max="3" width="0.88671875" style="176" customWidth="1"/>
    <col min="4" max="4" width="4" style="176" customWidth="1"/>
    <col min="5" max="5" width="0.88671875" style="176" customWidth="1"/>
    <col min="6" max="6" width="4" style="176" customWidth="1"/>
    <col min="7" max="7" width="0.88671875" style="176" customWidth="1"/>
    <col min="8" max="8" width="4" style="176" customWidth="1"/>
    <col min="9" max="9" width="0.88671875" style="176" customWidth="1"/>
    <col min="10" max="10" width="4" style="176" customWidth="1"/>
    <col min="11" max="11" width="0.88671875" style="176" customWidth="1"/>
    <col min="12" max="13" width="7.109375" style="124"/>
    <col min="14" max="16384" width="7.109375" style="176"/>
  </cols>
  <sheetData>
    <row r="1" spans="1:19" ht="3" customHeight="1" x14ac:dyDescent="0.2">
      <c r="A1" s="123"/>
      <c r="B1" s="123"/>
      <c r="C1" s="123"/>
      <c r="D1" s="123"/>
      <c r="E1" s="123"/>
      <c r="F1" s="123"/>
      <c r="G1" s="123"/>
      <c r="H1" s="123"/>
      <c r="I1" s="206"/>
      <c r="J1" s="206"/>
      <c r="K1" s="206"/>
    </row>
    <row r="2" spans="1:19" ht="36" customHeight="1" x14ac:dyDescent="0.2">
      <c r="A2" s="207" t="s">
        <v>123</v>
      </c>
      <c r="B2" s="207"/>
      <c r="C2" s="207"/>
      <c r="D2" s="207"/>
      <c r="E2" s="207"/>
      <c r="F2" s="207"/>
      <c r="G2" s="207"/>
      <c r="H2" s="207"/>
      <c r="I2" s="207"/>
      <c r="J2" s="207"/>
      <c r="K2" s="207"/>
    </row>
    <row r="3" spans="1:19" ht="9.75" customHeight="1" x14ac:dyDescent="0.2">
      <c r="A3" s="127" t="s">
        <v>115</v>
      </c>
      <c r="B3" s="127"/>
      <c r="C3" s="127"/>
      <c r="D3" s="127"/>
      <c r="E3" s="127"/>
      <c r="F3" s="127"/>
      <c r="G3" s="127"/>
      <c r="H3" s="127"/>
      <c r="I3" s="127"/>
      <c r="J3" s="127"/>
      <c r="K3" s="156"/>
    </row>
    <row r="4" spans="1:19" s="125" customFormat="1" ht="10.5" customHeight="1" x14ac:dyDescent="0.15">
      <c r="A4" s="166"/>
      <c r="B4" s="208" t="s">
        <v>105</v>
      </c>
      <c r="C4" s="208"/>
      <c r="D4" s="208"/>
      <c r="E4" s="208"/>
      <c r="F4" s="208"/>
      <c r="G4" s="208"/>
      <c r="H4" s="208"/>
      <c r="I4" s="208"/>
      <c r="J4" s="208"/>
      <c r="K4" s="225"/>
      <c r="L4" s="226"/>
      <c r="M4" s="226"/>
      <c r="N4" s="226"/>
      <c r="O4" s="226"/>
      <c r="P4" s="226"/>
      <c r="Q4" s="226"/>
      <c r="R4" s="226"/>
      <c r="S4" s="226"/>
    </row>
    <row r="5" spans="1:19" ht="10.7" customHeight="1" x14ac:dyDescent="0.2">
      <c r="B5" s="125">
        <v>1980</v>
      </c>
      <c r="C5" s="125"/>
      <c r="D5" s="125">
        <v>1990</v>
      </c>
      <c r="E5" s="125"/>
      <c r="F5" s="125">
        <v>2000</v>
      </c>
      <c r="G5" s="125"/>
      <c r="H5" s="125">
        <v>2010</v>
      </c>
      <c r="I5" s="125"/>
      <c r="J5" s="125">
        <v>2018</v>
      </c>
      <c r="K5" s="125"/>
    </row>
    <row r="6" spans="1:19" ht="10.7" customHeight="1" x14ac:dyDescent="0.2">
      <c r="A6" s="132" t="s">
        <v>116</v>
      </c>
      <c r="B6" s="134">
        <v>18.399999999999999</v>
      </c>
      <c r="C6" s="135" t="s">
        <v>8</v>
      </c>
      <c r="D6" s="134">
        <v>11.5</v>
      </c>
      <c r="E6" s="135" t="s">
        <v>8</v>
      </c>
      <c r="F6" s="134">
        <v>12.6</v>
      </c>
      <c r="G6" s="135" t="s">
        <v>8</v>
      </c>
      <c r="H6" s="134">
        <v>13.9</v>
      </c>
      <c r="I6" s="135" t="s">
        <v>8</v>
      </c>
      <c r="J6" s="134">
        <v>13.666880270594337</v>
      </c>
      <c r="K6" s="135" t="s">
        <v>8</v>
      </c>
    </row>
    <row r="7" spans="1:19" ht="10.7" customHeight="1" x14ac:dyDescent="0.2">
      <c r="A7" s="132" t="s">
        <v>117</v>
      </c>
      <c r="B7" s="139">
        <v>27.6</v>
      </c>
      <c r="C7" s="139"/>
      <c r="D7" s="139">
        <v>13.9</v>
      </c>
      <c r="E7" s="139"/>
      <c r="F7" s="139">
        <v>14.7</v>
      </c>
      <c r="G7" s="139"/>
      <c r="H7" s="139">
        <v>18.100000000000001</v>
      </c>
      <c r="I7" s="139"/>
      <c r="J7" s="227">
        <v>21.402566344832511</v>
      </c>
      <c r="K7" s="139"/>
    </row>
    <row r="8" spans="1:19" ht="10.7" customHeight="1" x14ac:dyDescent="0.2">
      <c r="A8" s="132" t="s">
        <v>118</v>
      </c>
      <c r="B8" s="139">
        <v>39.200000000000003</v>
      </c>
      <c r="C8" s="139"/>
      <c r="D8" s="139">
        <v>16</v>
      </c>
      <c r="E8" s="139"/>
      <c r="F8" s="139">
        <v>20</v>
      </c>
      <c r="G8" s="139"/>
      <c r="H8" s="139">
        <v>23.1</v>
      </c>
      <c r="I8" s="139"/>
      <c r="J8" s="227">
        <v>33.067898653112834</v>
      </c>
      <c r="K8" s="139"/>
    </row>
    <row r="9" spans="1:19" ht="10.7" customHeight="1" x14ac:dyDescent="0.2">
      <c r="A9" s="132" t="s">
        <v>119</v>
      </c>
      <c r="B9" s="139">
        <v>58.3</v>
      </c>
      <c r="C9" s="139"/>
      <c r="D9" s="139">
        <v>18.3</v>
      </c>
      <c r="E9" s="139"/>
      <c r="F9" s="139">
        <v>30.5</v>
      </c>
      <c r="G9" s="139"/>
      <c r="H9" s="139">
        <v>26.2</v>
      </c>
      <c r="I9" s="139"/>
      <c r="J9" s="227">
        <v>46.697902097902102</v>
      </c>
      <c r="K9" s="139"/>
    </row>
    <row r="10" spans="1:19" ht="10.7" customHeight="1" x14ac:dyDescent="0.2">
      <c r="A10" s="132" t="s">
        <v>120</v>
      </c>
      <c r="B10" s="139" t="s">
        <v>121</v>
      </c>
      <c r="C10" s="139"/>
      <c r="D10" s="139" t="s">
        <v>121</v>
      </c>
      <c r="E10" s="139"/>
      <c r="F10" s="139" t="s">
        <v>121</v>
      </c>
      <c r="G10" s="139"/>
      <c r="H10" s="139" t="s">
        <v>121</v>
      </c>
      <c r="I10" s="139"/>
      <c r="J10" s="228" t="s">
        <v>121</v>
      </c>
      <c r="K10" s="139"/>
    </row>
    <row r="11" spans="1:19" ht="10.7" customHeight="1" x14ac:dyDescent="0.2">
      <c r="A11" s="211" t="s">
        <v>13</v>
      </c>
      <c r="B11" s="191">
        <v>25.7</v>
      </c>
      <c r="C11" s="191" t="s">
        <v>8</v>
      </c>
      <c r="D11" s="191">
        <v>13</v>
      </c>
      <c r="E11" s="191" t="s">
        <v>8</v>
      </c>
      <c r="F11" s="191">
        <v>14.6</v>
      </c>
      <c r="G11" s="191" t="s">
        <v>8</v>
      </c>
      <c r="H11" s="191">
        <v>17.399999999999999</v>
      </c>
      <c r="I11" s="191" t="s">
        <v>8</v>
      </c>
      <c r="J11" s="145">
        <v>20.136445101741902</v>
      </c>
      <c r="K11" s="191" t="s">
        <v>8</v>
      </c>
    </row>
    <row r="12" spans="1:19" ht="6" customHeight="1" x14ac:dyDescent="0.2">
      <c r="A12" s="143"/>
      <c r="B12" s="144"/>
      <c r="C12" s="144"/>
      <c r="D12" s="144"/>
      <c r="E12" s="144"/>
      <c r="F12" s="144"/>
      <c r="G12" s="144"/>
      <c r="H12" s="144"/>
      <c r="I12" s="144"/>
      <c r="J12" s="144"/>
      <c r="K12" s="144"/>
    </row>
    <row r="13" spans="1:19" ht="9" customHeight="1" x14ac:dyDescent="0.2">
      <c r="A13" s="143"/>
      <c r="B13" s="220" t="s">
        <v>106</v>
      </c>
      <c r="C13" s="220"/>
      <c r="D13" s="220"/>
      <c r="E13" s="220"/>
      <c r="F13" s="220"/>
      <c r="G13" s="220"/>
      <c r="H13" s="220"/>
      <c r="I13" s="220"/>
      <c r="J13" s="220"/>
      <c r="K13" s="225"/>
    </row>
    <row r="14" spans="1:19" ht="10.7" customHeight="1" x14ac:dyDescent="0.2">
      <c r="B14" s="167">
        <v>1980</v>
      </c>
      <c r="C14" s="167"/>
      <c r="D14" s="167">
        <v>1990</v>
      </c>
      <c r="E14" s="167"/>
      <c r="F14" s="167">
        <v>2000</v>
      </c>
      <c r="G14" s="167"/>
      <c r="H14" s="167">
        <v>2010</v>
      </c>
      <c r="I14" s="167"/>
      <c r="J14" s="167">
        <v>2018</v>
      </c>
      <c r="K14" s="167"/>
    </row>
    <row r="15" spans="1:19" ht="10.7" customHeight="1" x14ac:dyDescent="0.2">
      <c r="A15" s="132" t="s">
        <v>116</v>
      </c>
      <c r="B15" s="134">
        <v>23.4</v>
      </c>
      <c r="C15" s="135" t="s">
        <v>8</v>
      </c>
      <c r="D15" s="134">
        <v>27.7</v>
      </c>
      <c r="E15" s="135" t="s">
        <v>8</v>
      </c>
      <c r="F15" s="134">
        <v>31.8</v>
      </c>
      <c r="G15" s="135" t="s">
        <v>8</v>
      </c>
      <c r="H15" s="134">
        <v>39.700000000000003</v>
      </c>
      <c r="I15" s="135" t="s">
        <v>8</v>
      </c>
      <c r="J15" s="134">
        <v>41.681916225420409</v>
      </c>
      <c r="K15" s="135" t="s">
        <v>8</v>
      </c>
    </row>
    <row r="16" spans="1:19" ht="10.7" customHeight="1" x14ac:dyDescent="0.2">
      <c r="A16" s="132" t="s">
        <v>117</v>
      </c>
      <c r="B16" s="139">
        <v>43.5</v>
      </c>
      <c r="C16" s="139"/>
      <c r="D16" s="139">
        <v>54.3</v>
      </c>
      <c r="E16" s="139"/>
      <c r="F16" s="139">
        <v>53.8</v>
      </c>
      <c r="G16" s="139"/>
      <c r="H16" s="139">
        <v>61.5</v>
      </c>
      <c r="I16" s="139"/>
      <c r="J16" s="227">
        <v>60.332839576678033</v>
      </c>
      <c r="K16" s="139"/>
    </row>
    <row r="17" spans="1:11" ht="10.7" customHeight="1" x14ac:dyDescent="0.2">
      <c r="A17" s="132" t="s">
        <v>118</v>
      </c>
      <c r="B17" s="139">
        <v>45.4</v>
      </c>
      <c r="C17" s="139"/>
      <c r="D17" s="139">
        <v>63.3</v>
      </c>
      <c r="E17" s="139"/>
      <c r="F17" s="139">
        <v>60.7</v>
      </c>
      <c r="G17" s="139"/>
      <c r="H17" s="139">
        <v>64.8</v>
      </c>
      <c r="I17" s="139"/>
      <c r="J17" s="227">
        <v>57.726598979998364</v>
      </c>
      <c r="K17" s="139"/>
    </row>
    <row r="18" spans="1:11" ht="10.7" customHeight="1" x14ac:dyDescent="0.2">
      <c r="A18" s="132" t="s">
        <v>119</v>
      </c>
      <c r="B18" s="139">
        <v>29.7</v>
      </c>
      <c r="C18" s="139"/>
      <c r="D18" s="139">
        <v>62.8</v>
      </c>
      <c r="E18" s="139"/>
      <c r="F18" s="139">
        <v>55.2</v>
      </c>
      <c r="G18" s="139"/>
      <c r="H18" s="139">
        <v>61.5</v>
      </c>
      <c r="I18" s="139"/>
      <c r="J18" s="227">
        <v>43.504895104895105</v>
      </c>
      <c r="K18" s="139"/>
    </row>
    <row r="19" spans="1:11" ht="10.7" customHeight="1" x14ac:dyDescent="0.2">
      <c r="A19" s="132" t="s">
        <v>120</v>
      </c>
      <c r="B19" s="139" t="s">
        <v>121</v>
      </c>
      <c r="C19" s="139"/>
      <c r="D19" s="139" t="s">
        <v>121</v>
      </c>
      <c r="E19" s="139"/>
      <c r="F19" s="139" t="s">
        <v>121</v>
      </c>
      <c r="G19" s="139"/>
      <c r="H19" s="139" t="s">
        <v>121</v>
      </c>
      <c r="I19" s="139"/>
      <c r="J19" s="142" t="s">
        <v>121</v>
      </c>
      <c r="K19" s="139"/>
    </row>
    <row r="20" spans="1:11" ht="10.7" customHeight="1" x14ac:dyDescent="0.2">
      <c r="A20" s="211" t="s">
        <v>13</v>
      </c>
      <c r="B20" s="191">
        <v>33</v>
      </c>
      <c r="C20" s="191" t="s">
        <v>8</v>
      </c>
      <c r="D20" s="191">
        <v>42</v>
      </c>
      <c r="E20" s="191" t="s">
        <v>8</v>
      </c>
      <c r="F20" s="191">
        <v>43.4</v>
      </c>
      <c r="G20" s="191" t="s">
        <v>8</v>
      </c>
      <c r="H20" s="191">
        <v>53</v>
      </c>
      <c r="I20" s="191" t="s">
        <v>8</v>
      </c>
      <c r="J20" s="145">
        <v>49.276762631007635</v>
      </c>
      <c r="K20" s="191" t="s">
        <v>8</v>
      </c>
    </row>
    <row r="21" spans="1:11" s="124" customFormat="1" ht="6" customHeight="1" x14ac:dyDescent="0.2">
      <c r="A21" s="212"/>
      <c r="B21" s="213"/>
      <c r="C21" s="213"/>
      <c r="D21" s="213"/>
      <c r="E21" s="213"/>
      <c r="F21" s="213"/>
      <c r="G21" s="213"/>
      <c r="H21" s="213"/>
      <c r="I21" s="213"/>
      <c r="J21" s="213"/>
      <c r="K21" s="213"/>
    </row>
    <row r="22" spans="1:11" s="124" customFormat="1" ht="9" customHeight="1" x14ac:dyDescent="0.2">
      <c r="A22" s="143"/>
      <c r="B22" s="220" t="s">
        <v>107</v>
      </c>
      <c r="C22" s="220"/>
      <c r="D22" s="220"/>
      <c r="E22" s="220"/>
      <c r="F22" s="220"/>
      <c r="G22" s="220"/>
      <c r="H22" s="220"/>
      <c r="I22" s="220"/>
      <c r="J22" s="220"/>
      <c r="K22" s="225"/>
    </row>
    <row r="23" spans="1:11" s="124" customFormat="1" ht="10.7" customHeight="1" x14ac:dyDescent="0.2">
      <c r="A23" s="176"/>
      <c r="B23" s="167">
        <v>1980</v>
      </c>
      <c r="C23" s="167"/>
      <c r="D23" s="167">
        <v>1990</v>
      </c>
      <c r="E23" s="167"/>
      <c r="F23" s="167">
        <v>2000</v>
      </c>
      <c r="G23" s="167"/>
      <c r="H23" s="167">
        <v>2010</v>
      </c>
      <c r="I23" s="167"/>
      <c r="J23" s="167">
        <v>2018</v>
      </c>
      <c r="K23" s="167"/>
    </row>
    <row r="24" spans="1:11" s="124" customFormat="1" ht="10.7" customHeight="1" x14ac:dyDescent="0.2">
      <c r="A24" s="132" t="s">
        <v>116</v>
      </c>
      <c r="B24" s="134">
        <v>58.2</v>
      </c>
      <c r="C24" s="135" t="s">
        <v>8</v>
      </c>
      <c r="D24" s="134">
        <v>60.8</v>
      </c>
      <c r="E24" s="135" t="s">
        <v>8</v>
      </c>
      <c r="F24" s="134">
        <v>55.6</v>
      </c>
      <c r="G24" s="135" t="s">
        <v>8</v>
      </c>
      <c r="H24" s="134">
        <v>46.4</v>
      </c>
      <c r="I24" s="135" t="s">
        <v>8</v>
      </c>
      <c r="J24" s="134">
        <v>44.651203503985251</v>
      </c>
      <c r="K24" s="135" t="s">
        <v>8</v>
      </c>
    </row>
    <row r="25" spans="1:11" s="124" customFormat="1" ht="10.7" customHeight="1" x14ac:dyDescent="0.2">
      <c r="A25" s="132" t="s">
        <v>117</v>
      </c>
      <c r="B25" s="139">
        <v>28.9</v>
      </c>
      <c r="C25" s="139"/>
      <c r="D25" s="139">
        <v>31.9</v>
      </c>
      <c r="E25" s="139"/>
      <c r="F25" s="139">
        <v>31.4</v>
      </c>
      <c r="G25" s="139"/>
      <c r="H25" s="139">
        <v>20.399999999999999</v>
      </c>
      <c r="I25" s="139"/>
      <c r="J25" s="227">
        <v>18.264594078489463</v>
      </c>
      <c r="K25" s="139"/>
    </row>
    <row r="26" spans="1:11" s="124" customFormat="1" ht="10.7" customHeight="1" x14ac:dyDescent="0.2">
      <c r="A26" s="132" t="s">
        <v>118</v>
      </c>
      <c r="B26" s="139">
        <v>15.4</v>
      </c>
      <c r="C26" s="139"/>
      <c r="D26" s="139">
        <v>20.8</v>
      </c>
      <c r="E26" s="139"/>
      <c r="F26" s="139">
        <v>19.3</v>
      </c>
      <c r="G26" s="139"/>
      <c r="H26" s="139">
        <v>12.1</v>
      </c>
      <c r="I26" s="139"/>
      <c r="J26" s="227">
        <v>9.2055023668887976</v>
      </c>
      <c r="K26" s="139"/>
    </row>
    <row r="27" spans="1:11" s="124" customFormat="1" ht="10.7" customHeight="1" x14ac:dyDescent="0.2">
      <c r="A27" s="132" t="s">
        <v>119</v>
      </c>
      <c r="B27" s="139">
        <v>12</v>
      </c>
      <c r="C27" s="139"/>
      <c r="D27" s="139">
        <v>18.899999999999999</v>
      </c>
      <c r="E27" s="139"/>
      <c r="F27" s="139">
        <v>14.3</v>
      </c>
      <c r="G27" s="139"/>
      <c r="H27" s="139">
        <v>12.2</v>
      </c>
      <c r="I27" s="139"/>
      <c r="J27" s="227">
        <v>9.7972027972027966</v>
      </c>
      <c r="K27" s="139"/>
    </row>
    <row r="28" spans="1:11" s="124" customFormat="1" ht="10.7" customHeight="1" x14ac:dyDescent="0.2">
      <c r="A28" s="132" t="s">
        <v>120</v>
      </c>
      <c r="B28" s="139" t="s">
        <v>121</v>
      </c>
      <c r="C28" s="139"/>
      <c r="D28" s="139" t="s">
        <v>121</v>
      </c>
      <c r="E28" s="139"/>
      <c r="F28" s="139" t="s">
        <v>121</v>
      </c>
      <c r="G28" s="139"/>
      <c r="H28" s="139" t="s">
        <v>121</v>
      </c>
      <c r="I28" s="139"/>
      <c r="J28" s="142" t="s">
        <v>121</v>
      </c>
      <c r="K28" s="139"/>
    </row>
    <row r="29" spans="1:11" s="124" customFormat="1" ht="10.7" customHeight="1" x14ac:dyDescent="0.2">
      <c r="A29" s="211" t="s">
        <v>13</v>
      </c>
      <c r="B29" s="191">
        <v>41.3</v>
      </c>
      <c r="C29" s="191" t="s">
        <v>8</v>
      </c>
      <c r="D29" s="191">
        <v>44.9</v>
      </c>
      <c r="E29" s="191" t="s">
        <v>8</v>
      </c>
      <c r="F29" s="191">
        <v>42</v>
      </c>
      <c r="G29" s="191" t="s">
        <v>8</v>
      </c>
      <c r="H29" s="191">
        <v>29.5</v>
      </c>
      <c r="I29" s="191" t="s">
        <v>8</v>
      </c>
      <c r="J29" s="145">
        <v>30.586792267250463</v>
      </c>
      <c r="K29" s="191" t="s">
        <v>8</v>
      </c>
    </row>
    <row r="30" spans="1:11" s="124" customFormat="1" ht="6" customHeight="1" x14ac:dyDescent="0.2">
      <c r="A30" s="143"/>
      <c r="B30" s="145"/>
      <c r="C30" s="145"/>
      <c r="D30" s="145"/>
      <c r="E30" s="145"/>
      <c r="F30" s="145"/>
      <c r="G30" s="145"/>
      <c r="H30" s="145"/>
      <c r="I30" s="145"/>
      <c r="J30" s="145"/>
      <c r="K30" s="145"/>
    </row>
    <row r="31" spans="1:11" s="124" customFormat="1" ht="8.25" customHeight="1" x14ac:dyDescent="0.2">
      <c r="A31" s="159" t="s">
        <v>122</v>
      </c>
      <c r="B31" s="159"/>
      <c r="C31" s="159"/>
      <c r="D31" s="159"/>
      <c r="E31" s="159"/>
      <c r="F31" s="159"/>
      <c r="G31" s="159"/>
      <c r="H31" s="159"/>
      <c r="I31" s="159"/>
      <c r="J31" s="159"/>
      <c r="K31" s="194"/>
    </row>
    <row r="32" spans="1:11" s="124" customFormat="1" ht="17.25" customHeight="1" x14ac:dyDescent="0.2">
      <c r="A32" s="159" t="s">
        <v>85</v>
      </c>
      <c r="B32" s="159"/>
      <c r="C32" s="159"/>
      <c r="D32" s="159"/>
      <c r="E32" s="159"/>
      <c r="F32" s="159"/>
      <c r="G32" s="159"/>
      <c r="H32" s="159"/>
      <c r="I32" s="159"/>
      <c r="J32" s="159"/>
      <c r="K32" s="194"/>
    </row>
    <row r="33" spans="1:11" s="124" customFormat="1" ht="8.25" customHeight="1" x14ac:dyDescent="0.2">
      <c r="A33" s="159" t="s">
        <v>27</v>
      </c>
      <c r="B33" s="159"/>
      <c r="C33" s="159"/>
      <c r="D33" s="159"/>
      <c r="E33" s="159"/>
      <c r="F33" s="159"/>
      <c r="G33" s="159"/>
      <c r="H33" s="159"/>
      <c r="I33" s="159"/>
      <c r="J33" s="159"/>
      <c r="K33" s="194"/>
    </row>
    <row r="34" spans="1:11" s="124" customFormat="1" ht="18" customHeight="1" x14ac:dyDescent="0.2">
      <c r="A34" s="214" t="s">
        <v>28</v>
      </c>
      <c r="B34" s="214"/>
      <c r="C34" s="214"/>
      <c r="D34" s="214"/>
      <c r="E34" s="214"/>
      <c r="F34" s="214"/>
      <c r="G34" s="214"/>
      <c r="H34" s="214"/>
      <c r="I34" s="214"/>
      <c r="J34" s="214"/>
      <c r="K34" s="214"/>
    </row>
    <row r="35" spans="1:11" s="124" customFormat="1" x14ac:dyDescent="0.2">
      <c r="A35" s="215"/>
      <c r="B35" s="144"/>
      <c r="C35" s="144"/>
      <c r="D35" s="144"/>
      <c r="E35" s="144"/>
      <c r="F35" s="144"/>
      <c r="G35" s="144"/>
      <c r="H35" s="144"/>
      <c r="I35" s="144"/>
      <c r="J35" s="144"/>
      <c r="K35" s="144"/>
    </row>
    <row r="36" spans="1:11" s="124" customFormat="1" x14ac:dyDescent="0.2">
      <c r="A36" s="176"/>
      <c r="B36" s="144"/>
      <c r="C36" s="144"/>
      <c r="D36" s="144"/>
      <c r="E36" s="144"/>
      <c r="F36" s="144"/>
      <c r="G36" s="144"/>
      <c r="H36" s="144"/>
      <c r="I36" s="144"/>
      <c r="J36" s="144"/>
      <c r="K36" s="144"/>
    </row>
    <row r="37" spans="1:11" s="124" customFormat="1" x14ac:dyDescent="0.2">
      <c r="A37" s="176"/>
      <c r="B37" s="144"/>
      <c r="C37" s="144"/>
      <c r="D37" s="144"/>
      <c r="E37" s="144"/>
      <c r="F37" s="144"/>
      <c r="G37" s="144"/>
      <c r="H37" s="144"/>
      <c r="I37" s="144"/>
      <c r="J37" s="144"/>
      <c r="K37" s="144"/>
    </row>
    <row r="38" spans="1:11" s="124" customFormat="1" x14ac:dyDescent="0.2">
      <c r="A38" s="176"/>
      <c r="B38" s="144"/>
      <c r="C38" s="144"/>
      <c r="D38" s="144"/>
      <c r="E38" s="144"/>
      <c r="F38" s="144"/>
      <c r="G38" s="144"/>
      <c r="H38" s="144"/>
      <c r="I38" s="144"/>
      <c r="J38" s="144"/>
      <c r="K38" s="144"/>
    </row>
    <row r="39" spans="1:11" s="124" customFormat="1" x14ac:dyDescent="0.2">
      <c r="A39" s="176"/>
      <c r="B39" s="144"/>
      <c r="C39" s="144"/>
      <c r="D39" s="144"/>
      <c r="E39" s="144"/>
      <c r="F39" s="144"/>
      <c r="G39" s="144"/>
      <c r="H39" s="144"/>
      <c r="I39" s="144"/>
      <c r="J39" s="144"/>
      <c r="K39" s="144"/>
    </row>
    <row r="40" spans="1:11" s="124" customFormat="1" x14ac:dyDescent="0.2">
      <c r="A40" s="176"/>
      <c r="B40" s="144"/>
      <c r="C40" s="144"/>
      <c r="D40" s="144"/>
      <c r="E40" s="144"/>
      <c r="F40" s="144"/>
      <c r="G40" s="144"/>
      <c r="H40" s="144"/>
      <c r="I40" s="144"/>
      <c r="J40" s="144"/>
      <c r="K40" s="144"/>
    </row>
    <row r="41" spans="1:11" s="124" customFormat="1" x14ac:dyDescent="0.2">
      <c r="A41" s="176"/>
      <c r="B41" s="144"/>
      <c r="C41" s="144"/>
      <c r="D41" s="144"/>
      <c r="E41" s="144"/>
      <c r="F41" s="144"/>
      <c r="G41" s="144"/>
      <c r="H41" s="144"/>
      <c r="I41" s="144"/>
      <c r="J41" s="144"/>
      <c r="K41" s="144"/>
    </row>
    <row r="42" spans="1:11" s="124" customFormat="1" ht="13.5" customHeight="1" x14ac:dyDescent="0.2">
      <c r="A42" s="176"/>
      <c r="B42" s="144"/>
      <c r="C42" s="144"/>
      <c r="D42" s="144"/>
      <c r="E42" s="144"/>
      <c r="F42" s="144"/>
      <c r="G42" s="144"/>
      <c r="H42" s="144"/>
      <c r="I42" s="144"/>
      <c r="J42" s="144"/>
      <c r="K42" s="144"/>
    </row>
    <row r="43" spans="1:11" s="124" customFormat="1" x14ac:dyDescent="0.2">
      <c r="A43" s="176"/>
      <c r="B43" s="144"/>
      <c r="C43" s="144"/>
      <c r="D43" s="144"/>
      <c r="E43" s="144"/>
      <c r="F43" s="144"/>
      <c r="G43" s="144"/>
      <c r="H43" s="144"/>
      <c r="I43" s="144"/>
      <c r="J43" s="144"/>
      <c r="K43" s="144"/>
    </row>
    <row r="44" spans="1:11" s="124" customFormat="1" x14ac:dyDescent="0.2">
      <c r="A44" s="176"/>
      <c r="B44" s="144"/>
      <c r="C44" s="144"/>
      <c r="D44" s="144"/>
      <c r="E44" s="144"/>
      <c r="F44" s="144"/>
      <c r="G44" s="144"/>
      <c r="H44" s="144"/>
      <c r="I44" s="144"/>
      <c r="J44" s="144"/>
      <c r="K44" s="144"/>
    </row>
    <row r="46" spans="1:11" s="124" customFormat="1" x14ac:dyDescent="0.2">
      <c r="A46" s="176"/>
      <c r="B46" s="145"/>
      <c r="C46" s="145"/>
      <c r="D46" s="145"/>
      <c r="E46" s="145"/>
      <c r="F46" s="145"/>
      <c r="G46" s="145"/>
      <c r="H46" s="145"/>
      <c r="I46" s="145"/>
      <c r="J46" s="145"/>
      <c r="K46" s="145"/>
    </row>
    <row r="47" spans="1:11" s="124" customFormat="1" x14ac:dyDescent="0.2">
      <c r="A47" s="176"/>
      <c r="B47" s="145"/>
      <c r="C47" s="145"/>
      <c r="D47" s="145"/>
      <c r="E47" s="145"/>
      <c r="F47" s="145"/>
      <c r="G47" s="145"/>
      <c r="H47" s="145"/>
      <c r="I47" s="145"/>
      <c r="J47" s="145"/>
      <c r="K47" s="145"/>
    </row>
    <row r="48" spans="1:11" s="124" customFormat="1" x14ac:dyDescent="0.2">
      <c r="A48" s="176"/>
      <c r="B48" s="145"/>
      <c r="C48" s="145"/>
      <c r="D48" s="145"/>
      <c r="E48" s="145"/>
      <c r="F48" s="145"/>
      <c r="G48" s="145"/>
      <c r="H48" s="145"/>
      <c r="I48" s="145"/>
      <c r="J48" s="145"/>
      <c r="K48" s="145"/>
    </row>
    <row r="49" spans="1:11" s="124" customFormat="1" x14ac:dyDescent="0.2">
      <c r="A49" s="176"/>
      <c r="B49" s="145"/>
      <c r="C49" s="145"/>
      <c r="D49" s="145"/>
      <c r="E49" s="145"/>
      <c r="F49" s="145"/>
      <c r="G49" s="145"/>
      <c r="H49" s="145"/>
      <c r="I49" s="145"/>
      <c r="J49" s="145"/>
      <c r="K49" s="145"/>
    </row>
    <row r="50" spans="1:11" s="124" customFormat="1" x14ac:dyDescent="0.2">
      <c r="A50" s="176"/>
      <c r="B50" s="145"/>
      <c r="C50" s="145"/>
      <c r="D50" s="145"/>
      <c r="E50" s="145"/>
      <c r="F50" s="145"/>
      <c r="G50" s="145"/>
      <c r="H50" s="145"/>
      <c r="I50" s="145"/>
      <c r="J50" s="145"/>
      <c r="K50" s="145"/>
    </row>
    <row r="51" spans="1:11" s="124" customFormat="1" ht="12.75" customHeight="1" x14ac:dyDescent="0.2">
      <c r="A51" s="176"/>
      <c r="B51" s="145"/>
      <c r="C51" s="145"/>
      <c r="D51" s="145"/>
      <c r="E51" s="145"/>
      <c r="F51" s="145"/>
      <c r="G51" s="145"/>
      <c r="H51" s="145"/>
      <c r="I51" s="145"/>
      <c r="J51" s="145"/>
      <c r="K51" s="145"/>
    </row>
    <row r="52" spans="1:11" s="124" customFormat="1" x14ac:dyDescent="0.2">
      <c r="A52" s="176"/>
      <c r="B52" s="145"/>
      <c r="C52" s="145"/>
      <c r="D52" s="145"/>
      <c r="E52" s="145"/>
      <c r="F52" s="145"/>
      <c r="G52" s="145"/>
      <c r="H52" s="145"/>
      <c r="I52" s="145"/>
      <c r="J52" s="145"/>
      <c r="K52" s="145"/>
    </row>
    <row r="53" spans="1:11" s="124" customFormat="1" ht="13.5" customHeight="1" x14ac:dyDescent="0.2">
      <c r="A53" s="176"/>
      <c r="B53" s="145"/>
      <c r="C53" s="145"/>
      <c r="D53" s="145"/>
      <c r="E53" s="145"/>
      <c r="F53" s="145"/>
      <c r="G53" s="145"/>
      <c r="H53" s="145"/>
      <c r="I53" s="145"/>
      <c r="J53" s="145"/>
      <c r="K53" s="145"/>
    </row>
    <row r="54" spans="1:11" s="124" customFormat="1" x14ac:dyDescent="0.2">
      <c r="A54" s="176"/>
      <c r="B54" s="145"/>
      <c r="C54" s="145"/>
      <c r="D54" s="145"/>
      <c r="E54" s="145"/>
      <c r="F54" s="145"/>
      <c r="G54" s="145"/>
      <c r="H54" s="145"/>
      <c r="I54" s="145"/>
      <c r="J54" s="145"/>
      <c r="K54" s="145"/>
    </row>
    <row r="55" spans="1:11" s="124" customFormat="1" ht="12.75" customHeight="1" x14ac:dyDescent="0.2">
      <c r="A55" s="176"/>
      <c r="B55" s="145"/>
      <c r="C55" s="145"/>
      <c r="D55" s="145"/>
      <c r="E55" s="145"/>
      <c r="F55" s="145"/>
      <c r="G55" s="145"/>
      <c r="H55" s="145"/>
      <c r="I55" s="145"/>
      <c r="J55" s="145"/>
      <c r="K55" s="145"/>
    </row>
    <row r="63" spans="1:11" s="124" customFormat="1" ht="13.5" customHeight="1" x14ac:dyDescent="0.2">
      <c r="A63" s="176"/>
      <c r="B63" s="176"/>
      <c r="C63" s="176"/>
      <c r="D63" s="176"/>
      <c r="E63" s="176"/>
      <c r="F63" s="176"/>
      <c r="G63" s="176"/>
      <c r="H63" s="176"/>
      <c r="I63" s="176"/>
      <c r="J63" s="176"/>
      <c r="K63" s="176"/>
    </row>
  </sheetData>
  <mergeCells count="9">
    <mergeCell ref="A31:J31"/>
    <mergeCell ref="A32:J32"/>
    <mergeCell ref="A33:J33"/>
    <mergeCell ref="A1:H1"/>
    <mergeCell ref="A2:K2"/>
    <mergeCell ref="A3:J3"/>
    <mergeCell ref="B4:J4"/>
    <mergeCell ref="B13:J13"/>
    <mergeCell ref="B22:J22"/>
  </mergeCells>
  <pageMargins left="1.05" right="1.05" top="0.5" bottom="0.25" header="0" footer="0"/>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3C9D2-D212-433F-9E91-7DC75D013769}">
  <sheetPr codeName="Sheet15"/>
  <dimension ref="A1:H63"/>
  <sheetViews>
    <sheetView showGridLines="0" view="pageLayout" zoomScale="145" zoomScaleNormal="100" zoomScaleSheetLayoutView="100" zoomScalePageLayoutView="145" workbookViewId="0">
      <selection activeCell="L17" sqref="L17"/>
    </sheetView>
  </sheetViews>
  <sheetFormatPr defaultColWidth="7.109375" defaultRowHeight="12.75" x14ac:dyDescent="0.2"/>
  <cols>
    <col min="1" max="1" width="11.88671875" style="176" customWidth="1"/>
    <col min="2" max="2" width="4.33203125" style="176" bestFit="1" customWidth="1"/>
    <col min="3" max="6" width="7.44140625" style="176" customWidth="1"/>
    <col min="7" max="8" width="7.109375" style="124"/>
    <col min="9" max="16384" width="7.109375" style="176"/>
  </cols>
  <sheetData>
    <row r="1" spans="1:8" ht="3.95" customHeight="1" x14ac:dyDescent="0.2">
      <c r="A1" s="123"/>
      <c r="B1" s="123"/>
      <c r="C1" s="123"/>
      <c r="D1" s="123"/>
      <c r="E1" s="123"/>
      <c r="F1" s="206"/>
    </row>
    <row r="2" spans="1:8" ht="23.25" customHeight="1" x14ac:dyDescent="0.2">
      <c r="A2" s="207" t="s">
        <v>124</v>
      </c>
      <c r="B2" s="207"/>
      <c r="C2" s="207"/>
      <c r="D2" s="207"/>
      <c r="E2" s="207"/>
      <c r="F2" s="207"/>
    </row>
    <row r="3" spans="1:8" ht="9.75" customHeight="1" x14ac:dyDescent="0.2">
      <c r="A3" s="127" t="s">
        <v>125</v>
      </c>
      <c r="B3" s="127"/>
      <c r="C3" s="127"/>
      <c r="D3" s="127"/>
      <c r="E3" s="127"/>
      <c r="F3" s="127"/>
    </row>
    <row r="4" spans="1:8" s="125" customFormat="1" ht="10.7" customHeight="1" x14ac:dyDescent="0.2">
      <c r="A4" s="166"/>
      <c r="B4" s="208" t="s">
        <v>99</v>
      </c>
      <c r="C4" s="208"/>
      <c r="D4" s="208"/>
      <c r="E4" s="208"/>
      <c r="F4" s="208"/>
      <c r="G4" s="124"/>
      <c r="H4" s="124"/>
    </row>
    <row r="5" spans="1:8" ht="10.7" customHeight="1" x14ac:dyDescent="0.2">
      <c r="A5" s="176" t="s">
        <v>126</v>
      </c>
      <c r="B5" s="125">
        <v>1980</v>
      </c>
      <c r="C5" s="125">
        <v>1990</v>
      </c>
      <c r="D5" s="125">
        <v>2000</v>
      </c>
      <c r="E5" s="125">
        <v>2010</v>
      </c>
      <c r="F5" s="125">
        <v>2018</v>
      </c>
    </row>
    <row r="6" spans="1:8" ht="10.7" customHeight="1" x14ac:dyDescent="0.2">
      <c r="A6" s="132" t="s">
        <v>116</v>
      </c>
      <c r="B6" s="133">
        <v>333560</v>
      </c>
      <c r="C6" s="133">
        <v>434466</v>
      </c>
      <c r="D6" s="133">
        <v>645984</v>
      </c>
      <c r="E6" s="133">
        <v>586838</v>
      </c>
      <c r="F6" s="133">
        <v>753725</v>
      </c>
    </row>
    <row r="7" spans="1:8" ht="10.7" customHeight="1" x14ac:dyDescent="0.2">
      <c r="A7" s="132" t="s">
        <v>117</v>
      </c>
      <c r="B7" s="138">
        <v>266200</v>
      </c>
      <c r="C7" s="138">
        <v>383029</v>
      </c>
      <c r="D7" s="138">
        <v>535820</v>
      </c>
      <c r="E7" s="138">
        <v>575056</v>
      </c>
      <c r="F7" s="223">
        <v>513003</v>
      </c>
    </row>
    <row r="8" spans="1:8" ht="10.7" customHeight="1" x14ac:dyDescent="0.2">
      <c r="A8" s="132" t="s">
        <v>118</v>
      </c>
      <c r="B8" s="138">
        <v>322100</v>
      </c>
      <c r="C8" s="138">
        <v>348476</v>
      </c>
      <c r="D8" s="138">
        <v>539157</v>
      </c>
      <c r="E8" s="138">
        <v>570587</v>
      </c>
      <c r="F8" s="223">
        <v>567519</v>
      </c>
    </row>
    <row r="9" spans="1:8" ht="10.7" customHeight="1" x14ac:dyDescent="0.2">
      <c r="A9" s="132" t="s">
        <v>119</v>
      </c>
      <c r="B9" s="138">
        <v>353200</v>
      </c>
      <c r="C9" s="138">
        <v>363094</v>
      </c>
      <c r="D9" s="138">
        <v>534377</v>
      </c>
      <c r="E9" s="138">
        <v>593240</v>
      </c>
      <c r="F9" s="223">
        <v>838119</v>
      </c>
    </row>
    <row r="10" spans="1:8" ht="10.7" customHeight="1" x14ac:dyDescent="0.2">
      <c r="A10" s="132" t="s">
        <v>120</v>
      </c>
      <c r="B10" s="138">
        <v>2453340</v>
      </c>
      <c r="C10" s="138">
        <v>2298573</v>
      </c>
      <c r="D10" s="138">
        <v>2548994</v>
      </c>
      <c r="E10" s="138">
        <v>3271703</v>
      </c>
      <c r="F10" s="224">
        <v>4219366</v>
      </c>
    </row>
    <row r="11" spans="1:8" ht="10.7" customHeight="1" x14ac:dyDescent="0.2">
      <c r="A11" s="211" t="s">
        <v>0</v>
      </c>
      <c r="B11" s="178">
        <v>3728400</v>
      </c>
      <c r="C11" s="178">
        <v>3827638</v>
      </c>
      <c r="D11" s="178">
        <v>4804332</v>
      </c>
      <c r="E11" s="178">
        <v>5597424</v>
      </c>
      <c r="F11" s="144">
        <v>6891732</v>
      </c>
    </row>
    <row r="12" spans="1:8" ht="6" customHeight="1" x14ac:dyDescent="0.2">
      <c r="A12" s="143"/>
      <c r="B12" s="144"/>
      <c r="C12" s="144"/>
      <c r="D12" s="144"/>
      <c r="E12" s="144"/>
      <c r="F12" s="144"/>
    </row>
    <row r="13" spans="1:8" s="125" customFormat="1" ht="9" customHeight="1" x14ac:dyDescent="0.2">
      <c r="A13" s="166"/>
      <c r="B13" s="208" t="s">
        <v>102</v>
      </c>
      <c r="C13" s="208"/>
      <c r="D13" s="208"/>
      <c r="E13" s="208"/>
      <c r="F13" s="208"/>
      <c r="G13" s="124"/>
      <c r="H13" s="124"/>
    </row>
    <row r="14" spans="1:8" ht="10.7" customHeight="1" x14ac:dyDescent="0.2">
      <c r="A14" s="176" t="s">
        <v>126</v>
      </c>
      <c r="B14" s="167">
        <v>1980</v>
      </c>
      <c r="C14" s="167">
        <v>1990</v>
      </c>
      <c r="D14" s="167">
        <v>2000</v>
      </c>
      <c r="E14" s="167">
        <v>2010</v>
      </c>
      <c r="F14" s="167">
        <v>2018</v>
      </c>
    </row>
    <row r="15" spans="1:8" ht="10.7" customHeight="1" x14ac:dyDescent="0.2">
      <c r="A15" s="132" t="s">
        <v>116</v>
      </c>
      <c r="B15" s="133">
        <v>482540</v>
      </c>
      <c r="C15" s="133">
        <v>841743</v>
      </c>
      <c r="D15" s="133">
        <v>1321345</v>
      </c>
      <c r="E15" s="133">
        <v>1364636</v>
      </c>
      <c r="F15" s="133">
        <v>1979107</v>
      </c>
    </row>
    <row r="16" spans="1:8" ht="10.7" customHeight="1" x14ac:dyDescent="0.2">
      <c r="A16" s="132" t="s">
        <v>117</v>
      </c>
      <c r="B16" s="138">
        <v>475120</v>
      </c>
      <c r="C16" s="138">
        <v>925114</v>
      </c>
      <c r="D16" s="138">
        <v>1275602</v>
      </c>
      <c r="E16" s="138">
        <v>1665819</v>
      </c>
      <c r="F16" s="223">
        <v>1464335</v>
      </c>
    </row>
    <row r="17" spans="1:7" ht="10.7" customHeight="1" x14ac:dyDescent="0.2">
      <c r="A17" s="132" t="s">
        <v>118</v>
      </c>
      <c r="B17" s="138">
        <v>478420</v>
      </c>
      <c r="C17" s="138">
        <v>874982</v>
      </c>
      <c r="D17" s="138">
        <v>1325382</v>
      </c>
      <c r="E17" s="138">
        <v>1798977</v>
      </c>
      <c r="F17" s="223">
        <v>1801148</v>
      </c>
    </row>
    <row r="18" spans="1:7" ht="10.7" customHeight="1" x14ac:dyDescent="0.2">
      <c r="A18" s="132" t="s">
        <v>119</v>
      </c>
      <c r="B18" s="138">
        <v>434620</v>
      </c>
      <c r="C18" s="138">
        <v>784316</v>
      </c>
      <c r="D18" s="138">
        <v>1296477</v>
      </c>
      <c r="E18" s="138">
        <v>1662489</v>
      </c>
      <c r="F18" s="223">
        <v>2464942</v>
      </c>
    </row>
    <row r="19" spans="1:7" ht="10.7" customHeight="1" x14ac:dyDescent="0.2">
      <c r="A19" s="132" t="s">
        <v>120</v>
      </c>
      <c r="B19" s="138">
        <v>1432520</v>
      </c>
      <c r="C19" s="138">
        <v>2044485</v>
      </c>
      <c r="D19" s="138">
        <v>3394120</v>
      </c>
      <c r="E19" s="138">
        <v>5299052</v>
      </c>
      <c r="F19" s="138">
        <v>7482387</v>
      </c>
    </row>
    <row r="20" spans="1:7" ht="10.7" customHeight="1" x14ac:dyDescent="0.2">
      <c r="A20" s="211" t="s">
        <v>0</v>
      </c>
      <c r="B20" s="178">
        <v>3303220</v>
      </c>
      <c r="C20" s="178">
        <v>5470640</v>
      </c>
      <c r="D20" s="178">
        <v>8612926</v>
      </c>
      <c r="E20" s="178">
        <v>11790973</v>
      </c>
      <c r="F20" s="178">
        <v>15191919</v>
      </c>
      <c r="G20" s="144"/>
    </row>
    <row r="21" spans="1:7" s="124" customFormat="1" ht="6" customHeight="1" x14ac:dyDescent="0.2">
      <c r="A21" s="212"/>
      <c r="B21" s="213"/>
      <c r="C21" s="213"/>
      <c r="D21" s="213"/>
      <c r="E21" s="213"/>
      <c r="F21" s="213"/>
    </row>
    <row r="22" spans="1:7" s="124" customFormat="1" ht="9" customHeight="1" x14ac:dyDescent="0.2">
      <c r="A22" s="166"/>
      <c r="B22" s="208" t="s">
        <v>103</v>
      </c>
      <c r="C22" s="208"/>
      <c r="D22" s="208"/>
      <c r="E22" s="208"/>
      <c r="F22" s="208"/>
    </row>
    <row r="23" spans="1:7" s="124" customFormat="1" ht="10.7" customHeight="1" x14ac:dyDescent="0.2">
      <c r="A23" s="176" t="s">
        <v>126</v>
      </c>
      <c r="B23" s="167">
        <v>1980</v>
      </c>
      <c r="C23" s="167">
        <v>1990</v>
      </c>
      <c r="D23" s="167">
        <v>2000</v>
      </c>
      <c r="E23" s="167">
        <v>2010</v>
      </c>
      <c r="F23" s="167">
        <v>2018</v>
      </c>
    </row>
    <row r="24" spans="1:7" s="124" customFormat="1" ht="10.7" customHeight="1" x14ac:dyDescent="0.2">
      <c r="A24" s="132" t="s">
        <v>116</v>
      </c>
      <c r="B24" s="133">
        <v>1537080</v>
      </c>
      <c r="C24" s="133">
        <v>2373018</v>
      </c>
      <c r="D24" s="133">
        <v>3768636</v>
      </c>
      <c r="E24" s="133">
        <v>3653595</v>
      </c>
      <c r="F24" s="133">
        <v>3371446</v>
      </c>
    </row>
    <row r="25" spans="1:7" s="124" customFormat="1" ht="10.7" customHeight="1" x14ac:dyDescent="0.2">
      <c r="A25" s="132" t="s">
        <v>117</v>
      </c>
      <c r="B25" s="138">
        <v>1017020</v>
      </c>
      <c r="C25" s="138">
        <v>1883915</v>
      </c>
      <c r="D25" s="138">
        <v>2872218</v>
      </c>
      <c r="E25" s="138">
        <v>3704560</v>
      </c>
      <c r="F25" s="223">
        <v>2144754</v>
      </c>
    </row>
    <row r="26" spans="1:7" s="124" customFormat="1" ht="10.7" customHeight="1" x14ac:dyDescent="0.2">
      <c r="A26" s="132" t="s">
        <v>118</v>
      </c>
      <c r="B26" s="138">
        <v>765720</v>
      </c>
      <c r="C26" s="138">
        <v>1250789</v>
      </c>
      <c r="D26" s="138">
        <v>2398418</v>
      </c>
      <c r="E26" s="138">
        <v>3044748</v>
      </c>
      <c r="F26" s="223">
        <v>2530373</v>
      </c>
    </row>
    <row r="27" spans="1:7" s="124" customFormat="1" ht="10.7" customHeight="1" x14ac:dyDescent="0.2">
      <c r="A27" s="132" t="s">
        <v>119</v>
      </c>
      <c r="B27" s="138">
        <v>486040</v>
      </c>
      <c r="C27" s="138">
        <v>920886</v>
      </c>
      <c r="D27" s="138">
        <v>1888191</v>
      </c>
      <c r="E27" s="138">
        <v>2635398</v>
      </c>
      <c r="F27" s="223">
        <v>3203642</v>
      </c>
    </row>
    <row r="28" spans="1:7" s="124" customFormat="1" ht="10.7" customHeight="1" x14ac:dyDescent="0.2">
      <c r="A28" s="132" t="s">
        <v>120</v>
      </c>
      <c r="B28" s="138">
        <v>1488520</v>
      </c>
      <c r="C28" s="138">
        <v>1870727</v>
      </c>
      <c r="D28" s="138">
        <v>3561953</v>
      </c>
      <c r="E28" s="138">
        <v>6661937</v>
      </c>
      <c r="F28" s="142">
        <v>8890470</v>
      </c>
    </row>
    <row r="29" spans="1:7" s="124" customFormat="1" ht="10.7" customHeight="1" x14ac:dyDescent="0.2">
      <c r="A29" s="211" t="s">
        <v>0</v>
      </c>
      <c r="B29" s="178">
        <v>5294380</v>
      </c>
      <c r="C29" s="178">
        <v>8299335</v>
      </c>
      <c r="D29" s="178">
        <v>14489416</v>
      </c>
      <c r="E29" s="178">
        <v>19700238</v>
      </c>
      <c r="F29" s="144">
        <v>20140685</v>
      </c>
    </row>
    <row r="30" spans="1:7" s="124" customFormat="1" ht="6" customHeight="1" x14ac:dyDescent="0.2">
      <c r="A30" s="143"/>
      <c r="B30" s="144"/>
      <c r="C30" s="144"/>
      <c r="D30" s="144"/>
      <c r="E30" s="144"/>
      <c r="F30" s="144"/>
    </row>
    <row r="31" spans="1:7" s="124" customFormat="1" ht="7.5" customHeight="1" x14ac:dyDescent="0.2">
      <c r="A31" s="159" t="s">
        <v>122</v>
      </c>
      <c r="B31" s="159"/>
      <c r="C31" s="159"/>
      <c r="D31" s="159"/>
      <c r="E31" s="159"/>
      <c r="F31" s="159"/>
    </row>
    <row r="32" spans="1:7" s="124" customFormat="1" ht="8.25" customHeight="1" x14ac:dyDescent="0.2">
      <c r="A32" s="159" t="s">
        <v>85</v>
      </c>
      <c r="B32" s="159"/>
      <c r="C32" s="159"/>
      <c r="D32" s="159"/>
      <c r="E32" s="159"/>
      <c r="F32" s="159"/>
    </row>
    <row r="33" spans="1:6" s="124" customFormat="1" ht="7.5" customHeight="1" x14ac:dyDescent="0.2">
      <c r="A33" s="159" t="s">
        <v>27</v>
      </c>
      <c r="B33" s="159"/>
      <c r="C33" s="159"/>
      <c r="D33" s="159"/>
      <c r="E33" s="159"/>
      <c r="F33" s="159"/>
    </row>
    <row r="34" spans="1:6" s="124" customFormat="1" ht="18" customHeight="1" x14ac:dyDescent="0.2">
      <c r="A34" s="214" t="s">
        <v>28</v>
      </c>
      <c r="B34" s="214"/>
      <c r="C34" s="214"/>
      <c r="D34" s="214"/>
      <c r="E34" s="214"/>
      <c r="F34" s="214"/>
    </row>
    <row r="35" spans="1:6" s="124" customFormat="1" x14ac:dyDescent="0.2">
      <c r="A35" s="215"/>
      <c r="B35" s="144"/>
      <c r="C35" s="144"/>
      <c r="D35" s="144"/>
      <c r="E35" s="144"/>
      <c r="F35" s="144"/>
    </row>
    <row r="36" spans="1:6" s="124" customFormat="1" x14ac:dyDescent="0.2">
      <c r="A36" s="176"/>
      <c r="B36" s="144"/>
      <c r="C36" s="144"/>
      <c r="D36" s="144"/>
      <c r="E36" s="144"/>
      <c r="F36" s="144"/>
    </row>
    <row r="37" spans="1:6" s="124" customFormat="1" x14ac:dyDescent="0.2">
      <c r="A37" s="176"/>
      <c r="B37" s="144"/>
      <c r="C37" s="144"/>
      <c r="D37" s="144"/>
      <c r="E37" s="144"/>
      <c r="F37" s="144"/>
    </row>
    <row r="38" spans="1:6" s="124" customFormat="1" x14ac:dyDescent="0.2">
      <c r="A38" s="176"/>
      <c r="B38" s="144"/>
      <c r="C38" s="144"/>
      <c r="D38" s="144"/>
      <c r="E38" s="144"/>
      <c r="F38" s="144"/>
    </row>
    <row r="39" spans="1:6" s="124" customFormat="1" x14ac:dyDescent="0.2">
      <c r="A39" s="176"/>
      <c r="B39" s="144"/>
      <c r="C39" s="144"/>
      <c r="D39" s="144"/>
      <c r="E39" s="144"/>
      <c r="F39" s="144"/>
    </row>
    <row r="40" spans="1:6" s="124" customFormat="1" x14ac:dyDescent="0.2">
      <c r="A40" s="176"/>
      <c r="B40" s="144"/>
      <c r="C40" s="144"/>
      <c r="D40" s="144"/>
      <c r="E40" s="144"/>
      <c r="F40" s="144"/>
    </row>
    <row r="41" spans="1:6" s="124" customFormat="1" x14ac:dyDescent="0.2">
      <c r="A41" s="176"/>
      <c r="B41" s="144"/>
      <c r="C41" s="144"/>
      <c r="D41" s="144"/>
      <c r="E41" s="144"/>
      <c r="F41" s="144"/>
    </row>
    <row r="42" spans="1:6" s="124" customFormat="1" ht="13.5" customHeight="1" x14ac:dyDescent="0.2">
      <c r="A42" s="176"/>
      <c r="B42" s="144"/>
      <c r="C42" s="144"/>
      <c r="D42" s="144"/>
      <c r="E42" s="144"/>
      <c r="F42" s="144"/>
    </row>
    <row r="43" spans="1:6" s="124" customFormat="1" x14ac:dyDescent="0.2">
      <c r="A43" s="176"/>
      <c r="B43" s="144"/>
      <c r="C43" s="144"/>
      <c r="D43" s="144"/>
      <c r="E43" s="144"/>
      <c r="F43" s="144"/>
    </row>
    <row r="44" spans="1:6" s="124" customFormat="1" x14ac:dyDescent="0.2">
      <c r="A44" s="176"/>
      <c r="B44" s="144"/>
      <c r="C44" s="144"/>
      <c r="D44" s="144"/>
      <c r="E44" s="144"/>
      <c r="F44" s="144"/>
    </row>
    <row r="46" spans="1:6" s="124" customFormat="1" x14ac:dyDescent="0.2">
      <c r="A46" s="176"/>
      <c r="B46" s="145"/>
      <c r="C46" s="145"/>
      <c r="D46" s="145"/>
      <c r="E46" s="145"/>
      <c r="F46" s="145"/>
    </row>
    <row r="47" spans="1:6" s="124" customFormat="1" x14ac:dyDescent="0.2">
      <c r="A47" s="176"/>
      <c r="B47" s="145"/>
      <c r="C47" s="145"/>
      <c r="D47" s="145"/>
      <c r="E47" s="145"/>
      <c r="F47" s="145"/>
    </row>
    <row r="48" spans="1:6" s="124" customFormat="1" x14ac:dyDescent="0.2">
      <c r="A48" s="176"/>
      <c r="B48" s="145"/>
      <c r="C48" s="145"/>
      <c r="D48" s="145"/>
      <c r="E48" s="145"/>
      <c r="F48" s="145"/>
    </row>
    <row r="49" spans="1:6" s="124" customFormat="1" x14ac:dyDescent="0.2">
      <c r="A49" s="176"/>
      <c r="B49" s="145"/>
      <c r="C49" s="145"/>
      <c r="D49" s="145"/>
      <c r="E49" s="145"/>
      <c r="F49" s="145"/>
    </row>
    <row r="50" spans="1:6" s="124" customFormat="1" x14ac:dyDescent="0.2">
      <c r="A50" s="176"/>
      <c r="B50" s="145"/>
      <c r="C50" s="145"/>
      <c r="D50" s="145"/>
      <c r="E50" s="145"/>
      <c r="F50" s="145"/>
    </row>
    <row r="51" spans="1:6" s="124" customFormat="1" ht="12.75" customHeight="1" x14ac:dyDescent="0.2">
      <c r="A51" s="176"/>
      <c r="B51" s="145"/>
      <c r="C51" s="145"/>
      <c r="D51" s="145"/>
      <c r="E51" s="145"/>
      <c r="F51" s="145"/>
    </row>
    <row r="52" spans="1:6" s="124" customFormat="1" x14ac:dyDescent="0.2">
      <c r="A52" s="176"/>
      <c r="B52" s="145"/>
      <c r="C52" s="145"/>
      <c r="D52" s="145"/>
      <c r="E52" s="145"/>
      <c r="F52" s="145"/>
    </row>
    <row r="53" spans="1:6" s="124" customFormat="1" ht="13.5" customHeight="1" x14ac:dyDescent="0.2">
      <c r="A53" s="176"/>
      <c r="B53" s="145"/>
      <c r="C53" s="145"/>
      <c r="D53" s="145"/>
      <c r="E53" s="145"/>
      <c r="F53" s="145"/>
    </row>
    <row r="54" spans="1:6" s="124" customFormat="1" x14ac:dyDescent="0.2">
      <c r="A54" s="176"/>
      <c r="B54" s="145"/>
      <c r="C54" s="145"/>
      <c r="D54" s="145"/>
      <c r="E54" s="145"/>
      <c r="F54" s="145"/>
    </row>
    <row r="55" spans="1:6" s="124" customFormat="1" ht="12.75" customHeight="1" x14ac:dyDescent="0.2">
      <c r="A55" s="176"/>
      <c r="B55" s="145"/>
      <c r="C55" s="145"/>
      <c r="D55" s="145"/>
      <c r="E55" s="145"/>
      <c r="F55" s="145"/>
    </row>
    <row r="63" spans="1:6" s="124" customFormat="1" ht="13.5" customHeight="1" x14ac:dyDescent="0.2">
      <c r="A63" s="176"/>
      <c r="B63" s="176"/>
      <c r="C63" s="176"/>
      <c r="D63" s="176"/>
      <c r="E63" s="176"/>
      <c r="F63" s="176"/>
    </row>
  </sheetData>
  <mergeCells count="9">
    <mergeCell ref="A31:F31"/>
    <mergeCell ref="A32:F32"/>
    <mergeCell ref="A33:F33"/>
    <mergeCell ref="A1:E1"/>
    <mergeCell ref="A2:F2"/>
    <mergeCell ref="A3:F3"/>
    <mergeCell ref="B4:F4"/>
    <mergeCell ref="B13:F13"/>
    <mergeCell ref="B22:F22"/>
  </mergeCells>
  <pageMargins left="1.05" right="1.05" top="0.5" bottom="0.25" header="0" footer="0"/>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8821A-543B-49D9-B9D6-2B3E876B79B8}">
  <sheetPr codeName="Sheet16"/>
  <dimension ref="A1:M63"/>
  <sheetViews>
    <sheetView showGridLines="0" view="pageLayout" zoomScale="145" zoomScaleNormal="100" zoomScaleSheetLayoutView="100" zoomScalePageLayoutView="145" workbookViewId="0">
      <selection activeCell="S15" sqref="S15"/>
    </sheetView>
  </sheetViews>
  <sheetFormatPr defaultColWidth="7.109375" defaultRowHeight="12.75" x14ac:dyDescent="0.2"/>
  <cols>
    <col min="1" max="1" width="8.109375" style="176" customWidth="1"/>
    <col min="2" max="2" width="2.33203125" style="176" customWidth="1"/>
    <col min="3" max="3" width="0.88671875" style="176" customWidth="1"/>
    <col min="4" max="4" width="4" style="176" customWidth="1"/>
    <col min="5" max="5" width="0.88671875" style="176" customWidth="1"/>
    <col min="6" max="6" width="3.88671875" style="176" customWidth="1"/>
    <col min="7" max="7" width="0.88671875" style="176" customWidth="1"/>
    <col min="8" max="8" width="3.88671875" style="176" customWidth="1"/>
    <col min="9" max="9" width="0.88671875" style="176" customWidth="1"/>
    <col min="10" max="10" width="3.88671875" style="176" customWidth="1"/>
    <col min="11" max="11" width="0.88671875" style="176" customWidth="1"/>
    <col min="12" max="13" width="7.109375" style="124"/>
    <col min="14" max="16384" width="7.109375" style="176"/>
  </cols>
  <sheetData>
    <row r="1" spans="1:13" ht="3.95" customHeight="1" x14ac:dyDescent="0.2">
      <c r="A1" s="123"/>
      <c r="B1" s="123"/>
      <c r="C1" s="123"/>
      <c r="D1" s="123"/>
      <c r="E1" s="123"/>
      <c r="F1" s="123"/>
      <c r="G1" s="123"/>
      <c r="H1" s="123"/>
      <c r="I1" s="206"/>
      <c r="J1" s="206"/>
      <c r="K1" s="206"/>
    </row>
    <row r="2" spans="1:13" ht="35.25" customHeight="1" x14ac:dyDescent="0.2">
      <c r="A2" s="207" t="s">
        <v>124</v>
      </c>
      <c r="B2" s="207"/>
      <c r="C2" s="207"/>
      <c r="D2" s="207"/>
      <c r="E2" s="207"/>
      <c r="F2" s="207"/>
      <c r="G2" s="207"/>
      <c r="H2" s="207"/>
      <c r="I2" s="207"/>
      <c r="J2" s="207"/>
      <c r="K2" s="207"/>
    </row>
    <row r="3" spans="1:13" ht="9.75" customHeight="1" x14ac:dyDescent="0.2">
      <c r="A3" s="127" t="s">
        <v>125</v>
      </c>
      <c r="B3" s="127"/>
      <c r="C3" s="127"/>
      <c r="D3" s="127"/>
      <c r="E3" s="127"/>
      <c r="F3" s="127"/>
      <c r="G3" s="127"/>
      <c r="H3" s="127"/>
      <c r="I3" s="127"/>
      <c r="J3" s="127"/>
      <c r="K3" s="127"/>
    </row>
    <row r="4" spans="1:13" s="125" customFormat="1" ht="10.5" customHeight="1" x14ac:dyDescent="0.2">
      <c r="A4" s="166"/>
      <c r="B4" s="208" t="s">
        <v>105</v>
      </c>
      <c r="C4" s="208"/>
      <c r="D4" s="208"/>
      <c r="E4" s="208"/>
      <c r="F4" s="208"/>
      <c r="G4" s="208"/>
      <c r="H4" s="208"/>
      <c r="I4" s="208"/>
      <c r="J4" s="208"/>
      <c r="K4" s="225"/>
      <c r="L4" s="124"/>
      <c r="M4" s="124"/>
    </row>
    <row r="5" spans="1:13" ht="10.7" customHeight="1" x14ac:dyDescent="0.2">
      <c r="A5" s="176" t="s">
        <v>126</v>
      </c>
      <c r="B5" s="125">
        <v>1980</v>
      </c>
      <c r="C5" s="125"/>
      <c r="D5" s="125">
        <v>1990</v>
      </c>
      <c r="E5" s="125"/>
      <c r="F5" s="125">
        <v>2000</v>
      </c>
      <c r="G5" s="125"/>
      <c r="H5" s="125">
        <v>2010</v>
      </c>
      <c r="I5" s="125"/>
      <c r="J5" s="125">
        <v>2018</v>
      </c>
      <c r="K5" s="125"/>
    </row>
    <row r="6" spans="1:13" ht="10.7" customHeight="1" x14ac:dyDescent="0.2">
      <c r="A6" s="132" t="s">
        <v>116</v>
      </c>
      <c r="B6" s="134">
        <v>14.2</v>
      </c>
      <c r="C6" s="135" t="s">
        <v>8</v>
      </c>
      <c r="D6" s="134">
        <v>11.9</v>
      </c>
      <c r="E6" s="135" t="s">
        <v>8</v>
      </c>
      <c r="F6" s="134">
        <v>11.3</v>
      </c>
      <c r="G6" s="135" t="s">
        <v>8</v>
      </c>
      <c r="H6" s="134">
        <v>10.5</v>
      </c>
      <c r="I6" s="135" t="s">
        <v>8</v>
      </c>
      <c r="J6" s="134">
        <v>12.347488105882466</v>
      </c>
      <c r="K6" s="135" t="s">
        <v>8</v>
      </c>
    </row>
    <row r="7" spans="1:13" ht="10.7" customHeight="1" x14ac:dyDescent="0.2">
      <c r="A7" s="132" t="s">
        <v>117</v>
      </c>
      <c r="B7" s="139">
        <v>15.1</v>
      </c>
      <c r="C7" s="139"/>
      <c r="D7" s="139">
        <v>12</v>
      </c>
      <c r="E7" s="139"/>
      <c r="F7" s="139">
        <v>11.4</v>
      </c>
      <c r="G7" s="139"/>
      <c r="H7" s="139">
        <v>9.6999999999999993</v>
      </c>
      <c r="I7" s="139"/>
      <c r="J7" s="227">
        <v>12.445209859459712</v>
      </c>
      <c r="K7" s="139"/>
    </row>
    <row r="8" spans="1:13" ht="10.7" customHeight="1" x14ac:dyDescent="0.2">
      <c r="A8" s="132" t="s">
        <v>118</v>
      </c>
      <c r="B8" s="139">
        <v>20.6</v>
      </c>
      <c r="C8" s="139"/>
      <c r="D8" s="139">
        <v>14.1</v>
      </c>
      <c r="E8" s="139"/>
      <c r="F8" s="139">
        <v>12.6</v>
      </c>
      <c r="G8" s="139"/>
      <c r="H8" s="139">
        <v>10.5</v>
      </c>
      <c r="I8" s="139"/>
      <c r="J8" s="227">
        <v>11.584289983343675</v>
      </c>
      <c r="K8" s="139"/>
    </row>
    <row r="9" spans="1:13" ht="10.7" customHeight="1" x14ac:dyDescent="0.2">
      <c r="A9" s="132" t="s">
        <v>119</v>
      </c>
      <c r="B9" s="139">
        <v>27.7</v>
      </c>
      <c r="C9" s="139"/>
      <c r="D9" s="139">
        <v>17.600000000000001</v>
      </c>
      <c r="E9" s="139"/>
      <c r="F9" s="139">
        <v>14.4</v>
      </c>
      <c r="G9" s="139"/>
      <c r="H9" s="139">
        <v>12.1</v>
      </c>
      <c r="I9" s="139"/>
      <c r="J9" s="227">
        <v>12.880855327191052</v>
      </c>
      <c r="K9" s="139"/>
    </row>
    <row r="10" spans="1:13" ht="10.7" customHeight="1" x14ac:dyDescent="0.2">
      <c r="A10" s="132" t="s">
        <v>120</v>
      </c>
      <c r="B10" s="139">
        <v>45.6</v>
      </c>
      <c r="C10" s="139"/>
      <c r="D10" s="139">
        <v>37</v>
      </c>
      <c r="E10" s="139"/>
      <c r="F10" s="139">
        <v>26.8</v>
      </c>
      <c r="G10" s="139"/>
      <c r="H10" s="139">
        <v>21.5</v>
      </c>
      <c r="I10" s="139"/>
      <c r="J10" s="228">
        <v>20.490094731394468</v>
      </c>
      <c r="K10" s="139"/>
    </row>
    <row r="11" spans="1:13" ht="10.7" customHeight="1" x14ac:dyDescent="0.2">
      <c r="A11" s="211" t="s">
        <v>13</v>
      </c>
      <c r="B11" s="191">
        <v>30.2</v>
      </c>
      <c r="C11" s="191" t="s">
        <v>8</v>
      </c>
      <c r="D11" s="191">
        <v>21.8</v>
      </c>
      <c r="E11" s="191" t="s">
        <v>8</v>
      </c>
      <c r="F11" s="191">
        <v>17.2</v>
      </c>
      <c r="G11" s="191" t="s">
        <v>8</v>
      </c>
      <c r="H11" s="191">
        <v>15.1</v>
      </c>
      <c r="I11" s="191" t="s">
        <v>8</v>
      </c>
      <c r="J11" s="145">
        <v>16.321706041748058</v>
      </c>
      <c r="K11" s="191" t="s">
        <v>8</v>
      </c>
    </row>
    <row r="12" spans="1:13" ht="6" customHeight="1" x14ac:dyDescent="0.2">
      <c r="A12" s="143"/>
      <c r="B12" s="144"/>
      <c r="C12" s="144"/>
      <c r="D12" s="144"/>
      <c r="E12" s="144"/>
      <c r="F12" s="144"/>
      <c r="G12" s="144"/>
      <c r="H12" s="144"/>
      <c r="I12" s="144"/>
      <c r="J12" s="144"/>
      <c r="K12" s="144"/>
    </row>
    <row r="13" spans="1:13" ht="9" customHeight="1" x14ac:dyDescent="0.2">
      <c r="A13" s="143"/>
      <c r="B13" s="220" t="s">
        <v>106</v>
      </c>
      <c r="C13" s="220"/>
      <c r="D13" s="220"/>
      <c r="E13" s="220"/>
      <c r="F13" s="220"/>
      <c r="G13" s="220"/>
      <c r="H13" s="220"/>
      <c r="I13" s="220"/>
      <c r="J13" s="220"/>
      <c r="K13" s="225"/>
    </row>
    <row r="14" spans="1:13" ht="10.7" customHeight="1" x14ac:dyDescent="0.2">
      <c r="A14" s="176" t="s">
        <v>126</v>
      </c>
      <c r="B14" s="167">
        <v>1980</v>
      </c>
      <c r="C14" s="167"/>
      <c r="D14" s="167">
        <v>1990</v>
      </c>
      <c r="E14" s="167"/>
      <c r="F14" s="167">
        <v>2000</v>
      </c>
      <c r="G14" s="167"/>
      <c r="H14" s="167">
        <v>2010</v>
      </c>
      <c r="I14" s="167"/>
      <c r="J14" s="167">
        <v>2018</v>
      </c>
      <c r="K14" s="167"/>
    </row>
    <row r="15" spans="1:13" ht="10.7" customHeight="1" x14ac:dyDescent="0.2">
      <c r="A15" s="132" t="s">
        <v>116</v>
      </c>
      <c r="B15" s="134">
        <v>20.5</v>
      </c>
      <c r="C15" s="135" t="s">
        <v>8</v>
      </c>
      <c r="D15" s="134">
        <v>23.1</v>
      </c>
      <c r="E15" s="135" t="s">
        <v>8</v>
      </c>
      <c r="F15" s="134">
        <v>23</v>
      </c>
      <c r="G15" s="135" t="s">
        <v>8</v>
      </c>
      <c r="H15" s="134">
        <v>24.3</v>
      </c>
      <c r="I15" s="135" t="s">
        <v>8</v>
      </c>
      <c r="J15" s="134">
        <v>32.421639381430531</v>
      </c>
      <c r="K15" s="135" t="s">
        <v>8</v>
      </c>
    </row>
    <row r="16" spans="1:13" ht="10.7" customHeight="1" x14ac:dyDescent="0.2">
      <c r="A16" s="132" t="s">
        <v>117</v>
      </c>
      <c r="B16" s="139">
        <v>27</v>
      </c>
      <c r="C16" s="139"/>
      <c r="D16" s="139">
        <v>29</v>
      </c>
      <c r="E16" s="139"/>
      <c r="F16" s="139">
        <v>27.2</v>
      </c>
      <c r="G16" s="139"/>
      <c r="H16" s="139">
        <v>28</v>
      </c>
      <c r="I16" s="139"/>
      <c r="J16" s="227">
        <v>35.524073698500665</v>
      </c>
      <c r="K16" s="139"/>
    </row>
    <row r="17" spans="1:11" ht="10.7" customHeight="1" x14ac:dyDescent="0.2">
      <c r="A17" s="132" t="s">
        <v>118</v>
      </c>
      <c r="B17" s="139">
        <v>30.5</v>
      </c>
      <c r="C17" s="139"/>
      <c r="D17" s="139">
        <v>35.4</v>
      </c>
      <c r="E17" s="139"/>
      <c r="F17" s="139">
        <v>31.1</v>
      </c>
      <c r="G17" s="139"/>
      <c r="H17" s="139">
        <v>33.200000000000003</v>
      </c>
      <c r="I17" s="139"/>
      <c r="J17" s="227">
        <v>36.765325451517036</v>
      </c>
      <c r="K17" s="139"/>
    </row>
    <row r="18" spans="1:11" ht="10.7" customHeight="1" x14ac:dyDescent="0.2">
      <c r="A18" s="132" t="s">
        <v>119</v>
      </c>
      <c r="B18" s="139">
        <v>34.1</v>
      </c>
      <c r="C18" s="139"/>
      <c r="D18" s="139">
        <v>37.9</v>
      </c>
      <c r="E18" s="139"/>
      <c r="F18" s="139">
        <v>34.9</v>
      </c>
      <c r="G18" s="139"/>
      <c r="H18" s="139">
        <v>34</v>
      </c>
      <c r="I18" s="139"/>
      <c r="J18" s="227">
        <v>37.883118378078727</v>
      </c>
      <c r="K18" s="139"/>
    </row>
    <row r="19" spans="1:11" ht="10.7" customHeight="1" x14ac:dyDescent="0.2">
      <c r="A19" s="132" t="s">
        <v>120</v>
      </c>
      <c r="B19" s="139">
        <v>26.7</v>
      </c>
      <c r="C19" s="139"/>
      <c r="D19" s="139">
        <v>32.9</v>
      </c>
      <c r="E19" s="139"/>
      <c r="F19" s="139">
        <v>35.700000000000003</v>
      </c>
      <c r="G19" s="139"/>
      <c r="H19" s="139">
        <v>34.799999999999997</v>
      </c>
      <c r="I19" s="139"/>
      <c r="J19" s="142">
        <v>36.335984706459328</v>
      </c>
      <c r="K19" s="139"/>
    </row>
    <row r="20" spans="1:11" ht="10.7" customHeight="1" x14ac:dyDescent="0.2">
      <c r="A20" s="211" t="s">
        <v>13</v>
      </c>
      <c r="B20" s="191">
        <v>26.8</v>
      </c>
      <c r="C20" s="191" t="s">
        <v>8</v>
      </c>
      <c r="D20" s="191">
        <v>31.1</v>
      </c>
      <c r="E20" s="191" t="s">
        <v>8</v>
      </c>
      <c r="F20" s="191">
        <v>30.9</v>
      </c>
      <c r="G20" s="191" t="s">
        <v>8</v>
      </c>
      <c r="H20" s="191">
        <v>31.8</v>
      </c>
      <c r="I20" s="191" t="s">
        <v>8</v>
      </c>
      <c r="J20" s="145">
        <v>35.97905956413382</v>
      </c>
      <c r="K20" s="191" t="s">
        <v>8</v>
      </c>
    </row>
    <row r="21" spans="1:11" s="124" customFormat="1" ht="6" customHeight="1" x14ac:dyDescent="0.2">
      <c r="A21" s="212"/>
      <c r="B21" s="213"/>
      <c r="C21" s="213"/>
      <c r="D21" s="213"/>
      <c r="E21" s="213"/>
      <c r="F21" s="213"/>
      <c r="G21" s="213"/>
      <c r="H21" s="213"/>
      <c r="I21" s="213"/>
      <c r="J21" s="213"/>
      <c r="K21" s="213"/>
    </row>
    <row r="22" spans="1:11" s="124" customFormat="1" ht="9" customHeight="1" x14ac:dyDescent="0.2">
      <c r="A22" s="143"/>
      <c r="B22" s="220" t="s">
        <v>107</v>
      </c>
      <c r="C22" s="220"/>
      <c r="D22" s="220"/>
      <c r="E22" s="220"/>
      <c r="F22" s="220"/>
      <c r="G22" s="220"/>
      <c r="H22" s="220"/>
      <c r="I22" s="220"/>
      <c r="J22" s="220"/>
      <c r="K22" s="225"/>
    </row>
    <row r="23" spans="1:11" s="124" customFormat="1" ht="10.7" customHeight="1" x14ac:dyDescent="0.2">
      <c r="A23" s="176" t="s">
        <v>126</v>
      </c>
      <c r="B23" s="167">
        <v>1980</v>
      </c>
      <c r="C23" s="167"/>
      <c r="D23" s="167">
        <v>1990</v>
      </c>
      <c r="E23" s="167"/>
      <c r="F23" s="167">
        <v>2000</v>
      </c>
      <c r="G23" s="167"/>
      <c r="H23" s="167">
        <v>2010</v>
      </c>
      <c r="I23" s="167"/>
      <c r="J23" s="167">
        <v>2018</v>
      </c>
      <c r="K23" s="167"/>
    </row>
    <row r="24" spans="1:11" s="124" customFormat="1" ht="10.7" customHeight="1" x14ac:dyDescent="0.2">
      <c r="A24" s="132" t="s">
        <v>116</v>
      </c>
      <c r="B24" s="134">
        <v>65.3</v>
      </c>
      <c r="C24" s="135" t="s">
        <v>8</v>
      </c>
      <c r="D24" s="134">
        <v>65</v>
      </c>
      <c r="E24" s="135" t="s">
        <v>8</v>
      </c>
      <c r="F24" s="134">
        <v>65.7</v>
      </c>
      <c r="G24" s="135" t="s">
        <v>8</v>
      </c>
      <c r="H24" s="134">
        <v>65.2</v>
      </c>
      <c r="I24" s="135" t="s">
        <v>8</v>
      </c>
      <c r="J24" s="134">
        <v>55.230872512687</v>
      </c>
      <c r="K24" s="135" t="s">
        <v>8</v>
      </c>
    </row>
    <row r="25" spans="1:11" s="124" customFormat="1" ht="10.7" customHeight="1" x14ac:dyDescent="0.2">
      <c r="A25" s="132" t="s">
        <v>117</v>
      </c>
      <c r="B25" s="139">
        <v>57.8</v>
      </c>
      <c r="C25" s="139"/>
      <c r="D25" s="139">
        <v>59</v>
      </c>
      <c r="E25" s="139"/>
      <c r="F25" s="139">
        <v>61.3</v>
      </c>
      <c r="G25" s="139"/>
      <c r="H25" s="139">
        <v>62.3</v>
      </c>
      <c r="I25" s="139"/>
      <c r="J25" s="227">
        <v>52.030716442039626</v>
      </c>
      <c r="K25" s="139"/>
    </row>
    <row r="26" spans="1:11" s="124" customFormat="1" ht="10.7" customHeight="1" x14ac:dyDescent="0.2">
      <c r="A26" s="132" t="s">
        <v>118</v>
      </c>
      <c r="B26" s="139">
        <v>48.9</v>
      </c>
      <c r="C26" s="139"/>
      <c r="D26" s="139">
        <v>50.6</v>
      </c>
      <c r="E26" s="139"/>
      <c r="F26" s="139">
        <v>56.3</v>
      </c>
      <c r="G26" s="139"/>
      <c r="H26" s="139">
        <v>56.2</v>
      </c>
      <c r="I26" s="139"/>
      <c r="J26" s="227">
        <v>51.650384565139298</v>
      </c>
      <c r="K26" s="139"/>
    </row>
    <row r="27" spans="1:11" s="124" customFormat="1" ht="10.7" customHeight="1" x14ac:dyDescent="0.2">
      <c r="A27" s="132" t="s">
        <v>119</v>
      </c>
      <c r="B27" s="139">
        <v>38.200000000000003</v>
      </c>
      <c r="C27" s="139"/>
      <c r="D27" s="139">
        <v>44.5</v>
      </c>
      <c r="E27" s="139"/>
      <c r="F27" s="139">
        <v>50.8</v>
      </c>
      <c r="G27" s="139"/>
      <c r="H27" s="139">
        <v>53.9</v>
      </c>
      <c r="I27" s="139"/>
      <c r="J27" s="227">
        <v>49.236026294730216</v>
      </c>
      <c r="K27" s="139"/>
    </row>
    <row r="28" spans="1:11" s="124" customFormat="1" ht="10.7" customHeight="1" x14ac:dyDescent="0.2">
      <c r="A28" s="132" t="s">
        <v>120</v>
      </c>
      <c r="B28" s="139">
        <v>27.7</v>
      </c>
      <c r="C28" s="139"/>
      <c r="D28" s="139">
        <v>30.1</v>
      </c>
      <c r="E28" s="139"/>
      <c r="F28" s="139">
        <v>37.5</v>
      </c>
      <c r="G28" s="139"/>
      <c r="H28" s="139">
        <v>43.7</v>
      </c>
      <c r="I28" s="139"/>
      <c r="J28" s="142">
        <v>43.173920562146208</v>
      </c>
      <c r="K28" s="139"/>
    </row>
    <row r="29" spans="1:11" s="124" customFormat="1" ht="10.5" customHeight="1" x14ac:dyDescent="0.2">
      <c r="A29" s="211" t="s">
        <v>13</v>
      </c>
      <c r="B29" s="191">
        <v>43</v>
      </c>
      <c r="C29" s="191" t="s">
        <v>8</v>
      </c>
      <c r="D29" s="191">
        <v>47.2</v>
      </c>
      <c r="E29" s="191" t="s">
        <v>8</v>
      </c>
      <c r="F29" s="191">
        <v>51.9</v>
      </c>
      <c r="G29" s="191" t="s">
        <v>8</v>
      </c>
      <c r="H29" s="191">
        <v>53.1</v>
      </c>
      <c r="I29" s="191" t="s">
        <v>8</v>
      </c>
      <c r="J29" s="145">
        <v>47.699234394118122</v>
      </c>
      <c r="K29" s="191" t="s">
        <v>8</v>
      </c>
    </row>
    <row r="30" spans="1:11" s="124" customFormat="1" ht="6" customHeight="1" x14ac:dyDescent="0.2">
      <c r="A30" s="143"/>
      <c r="B30" s="145"/>
      <c r="C30" s="145"/>
      <c r="D30" s="145"/>
      <c r="E30" s="145"/>
      <c r="F30" s="145"/>
      <c r="G30" s="145"/>
      <c r="H30" s="145"/>
      <c r="I30" s="145"/>
      <c r="J30" s="145"/>
      <c r="K30" s="145"/>
    </row>
    <row r="31" spans="1:11" s="124" customFormat="1" ht="8.25" customHeight="1" x14ac:dyDescent="0.2">
      <c r="A31" s="159" t="s">
        <v>122</v>
      </c>
      <c r="B31" s="159"/>
      <c r="C31" s="159"/>
      <c r="D31" s="159"/>
      <c r="E31" s="159"/>
      <c r="F31" s="159"/>
      <c r="G31" s="159"/>
      <c r="H31" s="159"/>
      <c r="I31" s="159"/>
      <c r="J31" s="159"/>
      <c r="K31" s="194"/>
    </row>
    <row r="32" spans="1:11" s="124" customFormat="1" ht="17.25" customHeight="1" x14ac:dyDescent="0.2">
      <c r="A32" s="159" t="s">
        <v>85</v>
      </c>
      <c r="B32" s="159"/>
      <c r="C32" s="159"/>
      <c r="D32" s="159"/>
      <c r="E32" s="159"/>
      <c r="F32" s="159"/>
      <c r="G32" s="159"/>
      <c r="H32" s="159"/>
      <c r="I32" s="159"/>
      <c r="J32" s="159"/>
      <c r="K32" s="159"/>
    </row>
    <row r="33" spans="1:11" s="124" customFormat="1" ht="8.25" customHeight="1" x14ac:dyDescent="0.2">
      <c r="A33" s="159" t="s">
        <v>27</v>
      </c>
      <c r="B33" s="159"/>
      <c r="C33" s="159"/>
      <c r="D33" s="159"/>
      <c r="E33" s="159"/>
      <c r="F33" s="159"/>
      <c r="G33" s="159"/>
      <c r="H33" s="159"/>
      <c r="I33" s="159"/>
      <c r="J33" s="159"/>
      <c r="K33" s="194"/>
    </row>
    <row r="34" spans="1:11" s="124" customFormat="1" ht="18" customHeight="1" x14ac:dyDescent="0.2">
      <c r="A34" s="161" t="s">
        <v>28</v>
      </c>
      <c r="B34" s="161"/>
      <c r="C34" s="161"/>
      <c r="D34" s="161"/>
      <c r="E34" s="161"/>
      <c r="F34" s="161"/>
      <c r="G34" s="161"/>
      <c r="H34" s="161"/>
      <c r="I34" s="161"/>
      <c r="J34" s="161"/>
      <c r="K34" s="161"/>
    </row>
    <row r="35" spans="1:11" s="124" customFormat="1" x14ac:dyDescent="0.2">
      <c r="A35" s="215"/>
      <c r="B35" s="144"/>
      <c r="C35" s="144"/>
      <c r="D35" s="144"/>
      <c r="E35" s="144"/>
      <c r="F35" s="144"/>
      <c r="G35" s="144"/>
      <c r="H35" s="144"/>
      <c r="I35" s="144"/>
      <c r="J35" s="144"/>
      <c r="K35" s="144"/>
    </row>
    <row r="36" spans="1:11" s="124" customFormat="1" x14ac:dyDescent="0.2">
      <c r="A36" s="176"/>
      <c r="B36" s="144"/>
      <c r="C36" s="144"/>
      <c r="D36" s="144"/>
      <c r="E36" s="144"/>
      <c r="F36" s="144"/>
      <c r="G36" s="144"/>
      <c r="H36" s="144"/>
      <c r="I36" s="144"/>
      <c r="J36" s="144"/>
      <c r="K36" s="144"/>
    </row>
    <row r="37" spans="1:11" s="124" customFormat="1" x14ac:dyDescent="0.2">
      <c r="A37" s="176"/>
      <c r="B37" s="144"/>
      <c r="C37" s="144"/>
      <c r="D37" s="144"/>
      <c r="E37" s="144"/>
      <c r="F37" s="144"/>
      <c r="G37" s="144"/>
      <c r="H37" s="144"/>
      <c r="I37" s="144"/>
      <c r="J37" s="144"/>
      <c r="K37" s="144"/>
    </row>
    <row r="38" spans="1:11" s="124" customFormat="1" x14ac:dyDescent="0.2">
      <c r="A38" s="176"/>
      <c r="B38" s="144"/>
      <c r="C38" s="144"/>
      <c r="D38" s="144"/>
      <c r="E38" s="144"/>
      <c r="F38" s="144"/>
      <c r="G38" s="144"/>
      <c r="H38" s="144"/>
      <c r="I38" s="144"/>
      <c r="J38" s="144"/>
      <c r="K38" s="144"/>
    </row>
    <row r="39" spans="1:11" s="124" customFormat="1" x14ac:dyDescent="0.2">
      <c r="A39" s="176"/>
      <c r="B39" s="144"/>
      <c r="C39" s="144"/>
      <c r="D39" s="144"/>
      <c r="E39" s="144"/>
      <c r="F39" s="144"/>
      <c r="G39" s="144"/>
      <c r="H39" s="144"/>
      <c r="I39" s="144"/>
      <c r="J39" s="144"/>
      <c r="K39" s="144"/>
    </row>
    <row r="40" spans="1:11" s="124" customFormat="1" x14ac:dyDescent="0.2">
      <c r="A40" s="176"/>
      <c r="B40" s="144"/>
      <c r="C40" s="144"/>
      <c r="D40" s="144"/>
      <c r="E40" s="144"/>
      <c r="F40" s="144"/>
      <c r="G40" s="144"/>
      <c r="H40" s="144"/>
      <c r="I40" s="144"/>
      <c r="J40" s="144"/>
      <c r="K40" s="144"/>
    </row>
    <row r="41" spans="1:11" s="124" customFormat="1" x14ac:dyDescent="0.2">
      <c r="A41" s="176"/>
      <c r="B41" s="144"/>
      <c r="C41" s="144"/>
      <c r="D41" s="144"/>
      <c r="E41" s="144"/>
      <c r="F41" s="144"/>
      <c r="G41" s="144"/>
      <c r="H41" s="144"/>
      <c r="I41" s="144"/>
      <c r="J41" s="144"/>
      <c r="K41" s="144"/>
    </row>
    <row r="42" spans="1:11" s="124" customFormat="1" ht="13.5" customHeight="1" x14ac:dyDescent="0.2">
      <c r="A42" s="176"/>
      <c r="B42" s="144"/>
      <c r="C42" s="144"/>
      <c r="D42" s="144"/>
      <c r="E42" s="144"/>
      <c r="F42" s="144"/>
      <c r="G42" s="144"/>
      <c r="H42" s="144"/>
      <c r="I42" s="144"/>
      <c r="J42" s="144"/>
      <c r="K42" s="144"/>
    </row>
    <row r="43" spans="1:11" s="124" customFormat="1" x14ac:dyDescent="0.2">
      <c r="A43" s="176"/>
      <c r="B43" s="144"/>
      <c r="C43" s="144"/>
      <c r="D43" s="144"/>
      <c r="E43" s="144"/>
      <c r="F43" s="144"/>
      <c r="G43" s="144"/>
      <c r="H43" s="144"/>
      <c r="I43" s="144"/>
      <c r="J43" s="144"/>
      <c r="K43" s="144"/>
    </row>
    <row r="44" spans="1:11" s="124" customFormat="1" x14ac:dyDescent="0.2">
      <c r="A44" s="176"/>
      <c r="B44" s="144"/>
      <c r="C44" s="144"/>
      <c r="D44" s="144"/>
      <c r="E44" s="144"/>
      <c r="F44" s="144"/>
      <c r="G44" s="144"/>
      <c r="H44" s="144"/>
      <c r="I44" s="144"/>
      <c r="J44" s="144"/>
      <c r="K44" s="144"/>
    </row>
    <row r="46" spans="1:11" s="124" customFormat="1" x14ac:dyDescent="0.2">
      <c r="A46" s="176"/>
      <c r="B46" s="145"/>
      <c r="C46" s="145"/>
      <c r="D46" s="145"/>
      <c r="E46" s="145"/>
      <c r="F46" s="145"/>
      <c r="G46" s="145"/>
      <c r="H46" s="145"/>
      <c r="I46" s="145"/>
      <c r="J46" s="145"/>
      <c r="K46" s="145"/>
    </row>
    <row r="47" spans="1:11" s="124" customFormat="1" x14ac:dyDescent="0.2">
      <c r="A47" s="176"/>
      <c r="B47" s="145"/>
      <c r="C47" s="145"/>
      <c r="D47" s="145"/>
      <c r="E47" s="145"/>
      <c r="F47" s="145"/>
      <c r="G47" s="145"/>
      <c r="H47" s="145"/>
      <c r="I47" s="145"/>
      <c r="J47" s="145"/>
      <c r="K47" s="145"/>
    </row>
    <row r="48" spans="1:11" s="124" customFormat="1" x14ac:dyDescent="0.2">
      <c r="A48" s="176"/>
      <c r="B48" s="145"/>
      <c r="C48" s="145"/>
      <c r="D48" s="145"/>
      <c r="E48" s="145"/>
      <c r="F48" s="145"/>
      <c r="G48" s="145"/>
      <c r="H48" s="145"/>
      <c r="I48" s="145"/>
      <c r="J48" s="145"/>
      <c r="K48" s="145"/>
    </row>
    <row r="49" spans="1:11" s="124" customFormat="1" x14ac:dyDescent="0.2">
      <c r="A49" s="176"/>
      <c r="B49" s="145"/>
      <c r="C49" s="145"/>
      <c r="D49" s="145"/>
      <c r="E49" s="145"/>
      <c r="F49" s="145"/>
      <c r="G49" s="145"/>
      <c r="H49" s="145"/>
      <c r="I49" s="145"/>
      <c r="J49" s="145"/>
      <c r="K49" s="145"/>
    </row>
    <row r="50" spans="1:11" s="124" customFormat="1" x14ac:dyDescent="0.2">
      <c r="A50" s="176"/>
      <c r="B50" s="145"/>
      <c r="C50" s="145"/>
      <c r="D50" s="145"/>
      <c r="E50" s="145"/>
      <c r="F50" s="145"/>
      <c r="G50" s="145"/>
      <c r="H50" s="145"/>
      <c r="I50" s="145"/>
      <c r="J50" s="145"/>
      <c r="K50" s="145"/>
    </row>
    <row r="51" spans="1:11" s="124" customFormat="1" ht="12.75" customHeight="1" x14ac:dyDescent="0.2">
      <c r="A51" s="176"/>
      <c r="B51" s="145"/>
      <c r="C51" s="145"/>
      <c r="D51" s="145"/>
      <c r="E51" s="145"/>
      <c r="F51" s="145"/>
      <c r="G51" s="145"/>
      <c r="H51" s="145"/>
      <c r="I51" s="145"/>
      <c r="J51" s="145"/>
      <c r="K51" s="145"/>
    </row>
    <row r="52" spans="1:11" s="124" customFormat="1" x14ac:dyDescent="0.2">
      <c r="A52" s="176"/>
      <c r="B52" s="145"/>
      <c r="C52" s="145"/>
      <c r="D52" s="145"/>
      <c r="E52" s="145"/>
      <c r="F52" s="145"/>
      <c r="G52" s="145"/>
      <c r="H52" s="145"/>
      <c r="I52" s="145"/>
      <c r="J52" s="145"/>
      <c r="K52" s="145"/>
    </row>
    <row r="53" spans="1:11" s="124" customFormat="1" ht="13.5" customHeight="1" x14ac:dyDescent="0.2">
      <c r="A53" s="176"/>
      <c r="B53" s="145"/>
      <c r="C53" s="145"/>
      <c r="D53" s="145"/>
      <c r="E53" s="145"/>
      <c r="F53" s="145"/>
      <c r="G53" s="145"/>
      <c r="H53" s="145"/>
      <c r="I53" s="145"/>
      <c r="J53" s="145"/>
      <c r="K53" s="145"/>
    </row>
    <row r="54" spans="1:11" s="124" customFormat="1" x14ac:dyDescent="0.2">
      <c r="A54" s="176"/>
      <c r="B54" s="145"/>
      <c r="C54" s="145"/>
      <c r="D54" s="145"/>
      <c r="E54" s="145"/>
      <c r="F54" s="145"/>
      <c r="G54" s="145"/>
      <c r="H54" s="145"/>
      <c r="I54" s="145"/>
      <c r="J54" s="145"/>
      <c r="K54" s="145"/>
    </row>
    <row r="55" spans="1:11" s="124" customFormat="1" ht="12.75" customHeight="1" x14ac:dyDescent="0.2">
      <c r="A55" s="176"/>
      <c r="B55" s="145"/>
      <c r="C55" s="145"/>
      <c r="D55" s="145"/>
      <c r="E55" s="145"/>
      <c r="F55" s="145"/>
      <c r="G55" s="145"/>
      <c r="H55" s="145"/>
      <c r="I55" s="145"/>
      <c r="J55" s="145"/>
      <c r="K55" s="145"/>
    </row>
    <row r="63" spans="1:11" s="124" customFormat="1" ht="13.5" customHeight="1" x14ac:dyDescent="0.2">
      <c r="A63" s="176"/>
      <c r="B63" s="176"/>
      <c r="C63" s="176"/>
      <c r="D63" s="176"/>
      <c r="E63" s="176"/>
      <c r="F63" s="176"/>
      <c r="G63" s="176"/>
      <c r="H63" s="176"/>
      <c r="I63" s="176"/>
      <c r="J63" s="176"/>
      <c r="K63" s="176"/>
    </row>
  </sheetData>
  <mergeCells count="10">
    <mergeCell ref="A31:J31"/>
    <mergeCell ref="A32:K32"/>
    <mergeCell ref="A33:J33"/>
    <mergeCell ref="A34:K34"/>
    <mergeCell ref="A1:H1"/>
    <mergeCell ref="A2:K2"/>
    <mergeCell ref="A3:K3"/>
    <mergeCell ref="B4:J4"/>
    <mergeCell ref="B13:J13"/>
    <mergeCell ref="B22:J22"/>
  </mergeCells>
  <pageMargins left="1.05" right="1.05" top="0.5" bottom="0.25" header="0" footer="0"/>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14E91-885A-47D9-8A0F-426C9FFD8051}">
  <sheetPr codeName="Sheet17"/>
  <dimension ref="A1:P112"/>
  <sheetViews>
    <sheetView showGridLines="0" view="pageLayout" zoomScale="145" zoomScaleNormal="115" zoomScaleSheetLayoutView="100" zoomScalePageLayoutView="145" workbookViewId="0">
      <selection activeCell="M13" sqref="M13"/>
    </sheetView>
  </sheetViews>
  <sheetFormatPr defaultColWidth="7.109375" defaultRowHeight="8.25" x14ac:dyDescent="0.15"/>
  <cols>
    <col min="1" max="1" width="15" style="125" bestFit="1" customWidth="1"/>
    <col min="2" max="8" width="4.88671875" style="125" customWidth="1"/>
    <col min="9" max="16384" width="7.109375" style="125"/>
  </cols>
  <sheetData>
    <row r="1" spans="1:8" ht="3.95" customHeight="1" x14ac:dyDescent="0.15">
      <c r="A1" s="123"/>
      <c r="B1" s="123"/>
      <c r="C1" s="123"/>
      <c r="D1" s="123"/>
      <c r="E1" s="123"/>
      <c r="F1" s="123"/>
      <c r="G1" s="123"/>
      <c r="H1" s="123"/>
    </row>
    <row r="2" spans="1:8" ht="12" customHeight="1" x14ac:dyDescent="0.15">
      <c r="A2" s="164" t="s">
        <v>127</v>
      </c>
      <c r="B2" s="164"/>
      <c r="C2" s="164"/>
      <c r="D2" s="164"/>
      <c r="E2" s="164"/>
      <c r="F2" s="164"/>
      <c r="G2" s="164"/>
      <c r="H2" s="164"/>
    </row>
    <row r="3" spans="1:8" ht="9.75" customHeight="1" x14ac:dyDescent="0.15">
      <c r="A3" s="127" t="s">
        <v>128</v>
      </c>
      <c r="B3" s="127"/>
      <c r="C3" s="127"/>
      <c r="D3" s="127"/>
      <c r="E3" s="127"/>
      <c r="F3" s="127"/>
      <c r="G3" s="127"/>
      <c r="H3" s="127"/>
    </row>
    <row r="4" spans="1:8" ht="10.5" customHeight="1" x14ac:dyDescent="0.15">
      <c r="A4" s="128"/>
      <c r="B4" s="208" t="s">
        <v>129</v>
      </c>
      <c r="C4" s="208"/>
      <c r="D4" s="208"/>
      <c r="E4" s="208"/>
      <c r="F4" s="208"/>
      <c r="G4" s="208"/>
      <c r="H4" s="208"/>
    </row>
    <row r="5" spans="1:8" ht="10.7" customHeight="1" x14ac:dyDescent="0.15">
      <c r="B5" s="167">
        <v>1960</v>
      </c>
      <c r="C5" s="167">
        <v>1970</v>
      </c>
      <c r="D5" s="167">
        <v>1980</v>
      </c>
      <c r="E5" s="167">
        <v>1990</v>
      </c>
      <c r="F5" s="167">
        <v>2000</v>
      </c>
      <c r="G5" s="167">
        <v>2010</v>
      </c>
      <c r="H5" s="167">
        <v>2018</v>
      </c>
    </row>
    <row r="6" spans="1:8" ht="10.7" customHeight="1" x14ac:dyDescent="0.15">
      <c r="A6" s="132" t="s">
        <v>100</v>
      </c>
      <c r="B6" s="232">
        <v>27</v>
      </c>
      <c r="C6" s="232">
        <v>26</v>
      </c>
      <c r="D6" s="232">
        <v>29</v>
      </c>
      <c r="E6" s="232">
        <v>32</v>
      </c>
      <c r="F6" s="232">
        <v>35</v>
      </c>
      <c r="G6" s="232">
        <v>35</v>
      </c>
      <c r="H6" s="232">
        <v>36</v>
      </c>
    </row>
    <row r="7" spans="1:8" ht="10.7" customHeight="1" x14ac:dyDescent="0.15">
      <c r="A7" s="137" t="s">
        <v>101</v>
      </c>
      <c r="B7" s="233">
        <v>57</v>
      </c>
      <c r="C7" s="233">
        <v>50</v>
      </c>
      <c r="D7" s="233">
        <v>39</v>
      </c>
      <c r="E7" s="233">
        <v>37</v>
      </c>
      <c r="F7" s="233">
        <v>37</v>
      </c>
      <c r="G7" s="233">
        <v>41</v>
      </c>
      <c r="H7" s="233">
        <v>45</v>
      </c>
    </row>
    <row r="8" spans="1:8" ht="10.7" customHeight="1" x14ac:dyDescent="0.15">
      <c r="A8" s="195" t="s">
        <v>15</v>
      </c>
      <c r="B8" s="276">
        <v>43</v>
      </c>
      <c r="C8" s="276">
        <v>36</v>
      </c>
      <c r="D8" s="276">
        <v>28</v>
      </c>
      <c r="E8" s="276">
        <v>29</v>
      </c>
      <c r="F8" s="276">
        <v>31</v>
      </c>
      <c r="G8" s="276">
        <v>37</v>
      </c>
      <c r="H8" s="276">
        <v>43</v>
      </c>
    </row>
    <row r="9" spans="1:8" ht="10.7" customHeight="1" x14ac:dyDescent="0.15">
      <c r="A9" s="195" t="s">
        <v>31</v>
      </c>
      <c r="B9" s="276">
        <v>39</v>
      </c>
      <c r="C9" s="276">
        <v>34</v>
      </c>
      <c r="D9" s="276">
        <v>31</v>
      </c>
      <c r="E9" s="276">
        <v>35</v>
      </c>
      <c r="F9" s="276">
        <v>39</v>
      </c>
      <c r="G9" s="276">
        <v>44</v>
      </c>
      <c r="H9" s="276">
        <v>48</v>
      </c>
    </row>
    <row r="10" spans="1:8" ht="10.7" customHeight="1" x14ac:dyDescent="0.15">
      <c r="A10" s="195" t="s">
        <v>32</v>
      </c>
      <c r="B10" s="276" t="s">
        <v>33</v>
      </c>
      <c r="C10" s="276" t="s">
        <v>33</v>
      </c>
      <c r="D10" s="276">
        <v>32</v>
      </c>
      <c r="E10" s="276" t="s">
        <v>33</v>
      </c>
      <c r="F10" s="276">
        <v>36</v>
      </c>
      <c r="G10" s="276">
        <v>35</v>
      </c>
      <c r="H10" s="276">
        <v>37</v>
      </c>
    </row>
    <row r="11" spans="1:8" ht="10.7" customHeight="1" x14ac:dyDescent="0.15">
      <c r="A11" s="195" t="s">
        <v>34</v>
      </c>
      <c r="B11" s="276">
        <v>29</v>
      </c>
      <c r="C11" s="276">
        <v>29</v>
      </c>
      <c r="D11" s="276">
        <v>31</v>
      </c>
      <c r="E11" s="276">
        <v>35</v>
      </c>
      <c r="F11" s="276">
        <v>35</v>
      </c>
      <c r="G11" s="276">
        <v>37</v>
      </c>
      <c r="H11" s="276">
        <v>39</v>
      </c>
    </row>
    <row r="12" spans="1:8" ht="10.7" customHeight="1" x14ac:dyDescent="0.15">
      <c r="A12" s="195" t="s">
        <v>35</v>
      </c>
      <c r="B12" s="276">
        <v>37</v>
      </c>
      <c r="C12" s="276">
        <v>33</v>
      </c>
      <c r="D12" s="276">
        <v>33</v>
      </c>
      <c r="E12" s="276">
        <v>36</v>
      </c>
      <c r="F12" s="276">
        <v>37</v>
      </c>
      <c r="G12" s="276">
        <v>41</v>
      </c>
      <c r="H12" s="276">
        <v>42</v>
      </c>
    </row>
    <row r="13" spans="1:8" ht="10.7" customHeight="1" x14ac:dyDescent="0.15">
      <c r="A13" s="195" t="s">
        <v>36</v>
      </c>
      <c r="B13" s="276">
        <v>60</v>
      </c>
      <c r="C13" s="276">
        <v>61</v>
      </c>
      <c r="D13" s="276">
        <v>56</v>
      </c>
      <c r="E13" s="276">
        <v>53</v>
      </c>
      <c r="F13" s="276">
        <v>49</v>
      </c>
      <c r="G13" s="276">
        <v>51</v>
      </c>
      <c r="H13" s="276">
        <v>53</v>
      </c>
    </row>
    <row r="14" spans="1:8" ht="10.7" customHeight="1" x14ac:dyDescent="0.15">
      <c r="A14" s="195" t="s">
        <v>37</v>
      </c>
      <c r="B14" s="276">
        <v>50</v>
      </c>
      <c r="C14" s="276">
        <v>50</v>
      </c>
      <c r="D14" s="276">
        <v>53</v>
      </c>
      <c r="E14" s="276">
        <v>52</v>
      </c>
      <c r="F14" s="276">
        <v>48</v>
      </c>
      <c r="G14" s="276">
        <v>51</v>
      </c>
      <c r="H14" s="276">
        <v>54</v>
      </c>
    </row>
    <row r="15" spans="1:8" ht="10.7" customHeight="1" x14ac:dyDescent="0.15">
      <c r="A15" s="195" t="s">
        <v>38</v>
      </c>
      <c r="B15" s="276">
        <v>39</v>
      </c>
      <c r="C15" s="276">
        <v>35</v>
      </c>
      <c r="D15" s="276">
        <v>37</v>
      </c>
      <c r="E15" s="276">
        <v>38</v>
      </c>
      <c r="F15" s="276">
        <v>41</v>
      </c>
      <c r="G15" s="276">
        <v>46</v>
      </c>
      <c r="H15" s="276">
        <v>49</v>
      </c>
    </row>
    <row r="16" spans="1:8" ht="10.7" customHeight="1" x14ac:dyDescent="0.15">
      <c r="A16" s="195" t="s">
        <v>39</v>
      </c>
      <c r="B16" s="276">
        <v>31</v>
      </c>
      <c r="C16" s="276">
        <v>30</v>
      </c>
      <c r="D16" s="276">
        <v>30</v>
      </c>
      <c r="E16" s="276">
        <v>30</v>
      </c>
      <c r="F16" s="276">
        <v>33</v>
      </c>
      <c r="G16" s="276">
        <v>37</v>
      </c>
      <c r="H16" s="276">
        <v>40</v>
      </c>
    </row>
    <row r="17" spans="1:8" ht="10.7" customHeight="1" x14ac:dyDescent="0.15">
      <c r="A17" s="195" t="s">
        <v>40</v>
      </c>
      <c r="B17" s="276">
        <v>33</v>
      </c>
      <c r="C17" s="276">
        <v>30</v>
      </c>
      <c r="D17" s="276">
        <v>32</v>
      </c>
      <c r="E17" s="276">
        <v>34</v>
      </c>
      <c r="F17" s="276">
        <v>37</v>
      </c>
      <c r="G17" s="276">
        <v>42</v>
      </c>
      <c r="H17" s="276">
        <v>45</v>
      </c>
    </row>
    <row r="18" spans="1:8" ht="10.7" customHeight="1" x14ac:dyDescent="0.15">
      <c r="A18" s="195" t="s">
        <v>41</v>
      </c>
      <c r="B18" s="276">
        <v>54</v>
      </c>
      <c r="C18" s="276">
        <v>38</v>
      </c>
      <c r="D18" s="276">
        <v>30</v>
      </c>
      <c r="E18" s="276">
        <v>35</v>
      </c>
      <c r="F18" s="276">
        <v>39</v>
      </c>
      <c r="G18" s="276">
        <v>43</v>
      </c>
      <c r="H18" s="276">
        <v>43</v>
      </c>
    </row>
    <row r="19" spans="1:8" ht="10.7" customHeight="1" x14ac:dyDescent="0.15">
      <c r="A19" s="277" t="s">
        <v>42</v>
      </c>
      <c r="B19" s="278">
        <v>36</v>
      </c>
      <c r="C19" s="278">
        <v>28</v>
      </c>
      <c r="D19" s="278">
        <v>29</v>
      </c>
      <c r="E19" s="278">
        <v>32</v>
      </c>
      <c r="F19" s="278">
        <v>35</v>
      </c>
      <c r="G19" s="278">
        <v>37</v>
      </c>
      <c r="H19" s="278">
        <v>38</v>
      </c>
    </row>
    <row r="20" spans="1:8" ht="10.7" customHeight="1" x14ac:dyDescent="0.15">
      <c r="A20" s="234" t="s">
        <v>13</v>
      </c>
      <c r="B20" s="235">
        <v>29</v>
      </c>
      <c r="C20" s="235">
        <v>27</v>
      </c>
      <c r="D20" s="235">
        <v>29</v>
      </c>
      <c r="E20" s="235">
        <v>32</v>
      </c>
      <c r="F20" s="235">
        <v>35</v>
      </c>
      <c r="G20" s="235">
        <v>37</v>
      </c>
      <c r="H20" s="235">
        <v>38</v>
      </c>
    </row>
    <row r="21" spans="1:8" ht="6" customHeight="1" x14ac:dyDescent="0.15">
      <c r="A21" s="234"/>
      <c r="B21" s="235"/>
      <c r="C21" s="235"/>
      <c r="D21" s="235"/>
      <c r="E21" s="235"/>
      <c r="F21" s="235"/>
      <c r="G21" s="235"/>
      <c r="H21" s="235"/>
    </row>
    <row r="22" spans="1:8" ht="8.25" customHeight="1" x14ac:dyDescent="0.15">
      <c r="A22" s="156"/>
      <c r="B22" s="220" t="s">
        <v>130</v>
      </c>
      <c r="C22" s="220"/>
      <c r="D22" s="220"/>
      <c r="E22" s="220"/>
      <c r="F22" s="220"/>
      <c r="G22" s="220"/>
      <c r="H22" s="220"/>
    </row>
    <row r="23" spans="1:8" ht="10.7" customHeight="1" x14ac:dyDescent="0.15">
      <c r="B23" s="167">
        <v>1960</v>
      </c>
      <c r="C23" s="167">
        <v>1970</v>
      </c>
      <c r="D23" s="167">
        <v>1980</v>
      </c>
      <c r="E23" s="167">
        <v>1990</v>
      </c>
      <c r="F23" s="167">
        <v>2000</v>
      </c>
      <c r="G23" s="167">
        <v>2010</v>
      </c>
      <c r="H23" s="167">
        <v>2018</v>
      </c>
    </row>
    <row r="24" spans="1:8" ht="10.7" customHeight="1" x14ac:dyDescent="0.15">
      <c r="A24" s="132" t="s">
        <v>100</v>
      </c>
      <c r="B24" s="232">
        <v>26</v>
      </c>
      <c r="C24" s="232">
        <v>25</v>
      </c>
      <c r="D24" s="232">
        <v>28</v>
      </c>
      <c r="E24" s="232">
        <v>31</v>
      </c>
      <c r="F24" s="232">
        <v>33</v>
      </c>
      <c r="G24" s="232">
        <v>34</v>
      </c>
      <c r="H24" s="232">
        <v>35</v>
      </c>
    </row>
    <row r="25" spans="1:8" ht="10.7" customHeight="1" x14ac:dyDescent="0.15">
      <c r="A25" s="137" t="s">
        <v>101</v>
      </c>
      <c r="B25" s="233">
        <v>57</v>
      </c>
      <c r="C25" s="233">
        <v>50</v>
      </c>
      <c r="D25" s="233">
        <v>37</v>
      </c>
      <c r="E25" s="233">
        <v>35</v>
      </c>
      <c r="F25" s="233">
        <v>36</v>
      </c>
      <c r="G25" s="233">
        <v>40</v>
      </c>
      <c r="H25" s="233">
        <v>44</v>
      </c>
    </row>
    <row r="26" spans="1:8" ht="10.7" customHeight="1" x14ac:dyDescent="0.15">
      <c r="A26" s="195" t="s">
        <v>15</v>
      </c>
      <c r="B26" s="276">
        <v>42</v>
      </c>
      <c r="C26" s="276">
        <v>37</v>
      </c>
      <c r="D26" s="276">
        <v>28</v>
      </c>
      <c r="E26" s="276">
        <v>29</v>
      </c>
      <c r="F26" s="276">
        <v>30</v>
      </c>
      <c r="G26" s="276">
        <v>36</v>
      </c>
      <c r="H26" s="276">
        <v>43</v>
      </c>
    </row>
    <row r="27" spans="1:8" ht="10.7" customHeight="1" x14ac:dyDescent="0.15">
      <c r="A27" s="195" t="s">
        <v>31</v>
      </c>
      <c r="B27" s="276">
        <v>47</v>
      </c>
      <c r="C27" s="276">
        <v>35</v>
      </c>
      <c r="D27" s="276">
        <v>31</v>
      </c>
      <c r="E27" s="276">
        <v>34</v>
      </c>
      <c r="F27" s="276">
        <v>38</v>
      </c>
      <c r="G27" s="276">
        <v>43</v>
      </c>
      <c r="H27" s="276">
        <v>47</v>
      </c>
    </row>
    <row r="28" spans="1:8" ht="10.7" customHeight="1" x14ac:dyDescent="0.15">
      <c r="A28" s="195" t="s">
        <v>32</v>
      </c>
      <c r="B28" s="276" t="s">
        <v>33</v>
      </c>
      <c r="C28" s="276" t="s">
        <v>33</v>
      </c>
      <c r="D28" s="276">
        <v>30</v>
      </c>
      <c r="E28" s="276" t="s">
        <v>33</v>
      </c>
      <c r="F28" s="276">
        <v>33</v>
      </c>
      <c r="G28" s="276">
        <v>33</v>
      </c>
      <c r="H28" s="276">
        <v>34</v>
      </c>
    </row>
    <row r="29" spans="1:8" ht="10.7" customHeight="1" x14ac:dyDescent="0.15">
      <c r="A29" s="195" t="s">
        <v>34</v>
      </c>
      <c r="B29" s="276">
        <v>29</v>
      </c>
      <c r="C29" s="276">
        <v>30</v>
      </c>
      <c r="D29" s="276">
        <v>33</v>
      </c>
      <c r="E29" s="276">
        <v>35</v>
      </c>
      <c r="F29" s="276">
        <v>35</v>
      </c>
      <c r="G29" s="276">
        <v>38</v>
      </c>
      <c r="H29" s="276">
        <v>39</v>
      </c>
    </row>
    <row r="30" spans="1:8" ht="10.7" customHeight="1" x14ac:dyDescent="0.15">
      <c r="A30" s="195" t="s">
        <v>35</v>
      </c>
      <c r="B30" s="276">
        <v>42</v>
      </c>
      <c r="C30" s="276">
        <v>29</v>
      </c>
      <c r="D30" s="276">
        <v>30</v>
      </c>
      <c r="E30" s="276">
        <v>34</v>
      </c>
      <c r="F30" s="276">
        <v>37</v>
      </c>
      <c r="G30" s="276">
        <v>40</v>
      </c>
      <c r="H30" s="276">
        <v>41</v>
      </c>
    </row>
    <row r="31" spans="1:8" ht="10.7" customHeight="1" x14ac:dyDescent="0.15">
      <c r="A31" s="195" t="s">
        <v>36</v>
      </c>
      <c r="B31" s="276">
        <v>60</v>
      </c>
      <c r="C31" s="276">
        <v>61</v>
      </c>
      <c r="D31" s="276">
        <v>55</v>
      </c>
      <c r="E31" s="276">
        <v>50</v>
      </c>
      <c r="F31" s="276">
        <v>47</v>
      </c>
      <c r="G31" s="276">
        <v>49</v>
      </c>
      <c r="H31" s="276">
        <v>51</v>
      </c>
    </row>
    <row r="32" spans="1:8" ht="10.7" customHeight="1" x14ac:dyDescent="0.15">
      <c r="A32" s="195" t="s">
        <v>37</v>
      </c>
      <c r="B32" s="276">
        <v>49</v>
      </c>
      <c r="C32" s="276">
        <v>50</v>
      </c>
      <c r="D32" s="276">
        <v>50</v>
      </c>
      <c r="E32" s="276">
        <v>48</v>
      </c>
      <c r="F32" s="276">
        <v>45</v>
      </c>
      <c r="G32" s="276">
        <v>49</v>
      </c>
      <c r="H32" s="276">
        <v>53</v>
      </c>
    </row>
    <row r="33" spans="1:8" ht="10.7" customHeight="1" x14ac:dyDescent="0.15">
      <c r="A33" s="195" t="s">
        <v>38</v>
      </c>
      <c r="B33" s="276">
        <v>38</v>
      </c>
      <c r="C33" s="276">
        <v>35</v>
      </c>
      <c r="D33" s="276">
        <v>36</v>
      </c>
      <c r="E33" s="276">
        <v>37</v>
      </c>
      <c r="F33" s="276">
        <v>40</v>
      </c>
      <c r="G33" s="276">
        <v>46</v>
      </c>
      <c r="H33" s="276">
        <v>47</v>
      </c>
    </row>
    <row r="34" spans="1:8" ht="10.7" customHeight="1" x14ac:dyDescent="0.15">
      <c r="A34" s="195" t="s">
        <v>39</v>
      </c>
      <c r="B34" s="276">
        <v>29</v>
      </c>
      <c r="C34" s="276">
        <v>29</v>
      </c>
      <c r="D34" s="276">
        <v>28</v>
      </c>
      <c r="E34" s="276">
        <v>28</v>
      </c>
      <c r="F34" s="276">
        <v>32</v>
      </c>
      <c r="G34" s="276">
        <v>35</v>
      </c>
      <c r="H34" s="276">
        <v>39</v>
      </c>
    </row>
    <row r="35" spans="1:8" ht="10.7" customHeight="1" x14ac:dyDescent="0.15">
      <c r="A35" s="195" t="s">
        <v>40</v>
      </c>
      <c r="B35" s="276">
        <v>33</v>
      </c>
      <c r="C35" s="276">
        <v>30</v>
      </c>
      <c r="D35" s="276">
        <v>31</v>
      </c>
      <c r="E35" s="276">
        <v>33</v>
      </c>
      <c r="F35" s="276">
        <v>36</v>
      </c>
      <c r="G35" s="276">
        <v>40</v>
      </c>
      <c r="H35" s="276">
        <v>44</v>
      </c>
    </row>
    <row r="36" spans="1:8" ht="10.7" customHeight="1" x14ac:dyDescent="0.15">
      <c r="A36" s="195" t="s">
        <v>41</v>
      </c>
      <c r="B36" s="276">
        <v>55</v>
      </c>
      <c r="C36" s="279">
        <v>37</v>
      </c>
      <c r="D36" s="276">
        <v>29</v>
      </c>
      <c r="E36" s="276">
        <v>34</v>
      </c>
      <c r="F36" s="276">
        <v>39</v>
      </c>
      <c r="G36" s="276">
        <v>43</v>
      </c>
      <c r="H36" s="276">
        <v>43</v>
      </c>
    </row>
    <row r="37" spans="1:8" ht="10.7" customHeight="1" x14ac:dyDescent="0.15">
      <c r="A37" s="277" t="s">
        <v>42</v>
      </c>
      <c r="B37" s="278">
        <v>38</v>
      </c>
      <c r="C37" s="280">
        <v>28.499999999998181</v>
      </c>
      <c r="D37" s="278">
        <v>29</v>
      </c>
      <c r="E37" s="278">
        <v>33</v>
      </c>
      <c r="F37" s="278">
        <v>36</v>
      </c>
      <c r="G37" s="278">
        <v>38</v>
      </c>
      <c r="H37" s="278">
        <v>39</v>
      </c>
    </row>
    <row r="38" spans="1:8" ht="10.7" customHeight="1" x14ac:dyDescent="0.15">
      <c r="A38" s="234" t="s">
        <v>13</v>
      </c>
      <c r="B38" s="235">
        <v>28</v>
      </c>
      <c r="C38" s="235">
        <v>26</v>
      </c>
      <c r="D38" s="235">
        <v>28</v>
      </c>
      <c r="E38" s="235">
        <v>31</v>
      </c>
      <c r="F38" s="235">
        <v>34</v>
      </c>
      <c r="G38" s="235">
        <v>35</v>
      </c>
      <c r="H38" s="235">
        <v>36</v>
      </c>
    </row>
    <row r="39" spans="1:8" ht="5.25" customHeight="1" x14ac:dyDescent="0.15">
      <c r="A39" s="234"/>
      <c r="B39" s="235"/>
      <c r="C39" s="235"/>
      <c r="D39" s="235"/>
      <c r="E39" s="235"/>
      <c r="F39" s="235"/>
      <c r="G39" s="235"/>
      <c r="H39" s="235"/>
    </row>
    <row r="40" spans="1:8" ht="9" customHeight="1" x14ac:dyDescent="0.15">
      <c r="A40" s="156"/>
      <c r="B40" s="220" t="s">
        <v>131</v>
      </c>
      <c r="C40" s="220"/>
      <c r="D40" s="220"/>
      <c r="E40" s="220"/>
      <c r="F40" s="220"/>
      <c r="G40" s="220"/>
      <c r="H40" s="220"/>
    </row>
    <row r="41" spans="1:8" ht="10.7" customHeight="1" x14ac:dyDescent="0.15">
      <c r="A41" s="125" t="s">
        <v>9</v>
      </c>
      <c r="B41" s="167">
        <v>1960</v>
      </c>
      <c r="C41" s="167">
        <v>1970</v>
      </c>
      <c r="D41" s="167">
        <v>1980</v>
      </c>
      <c r="E41" s="167">
        <v>1990</v>
      </c>
      <c r="F41" s="167">
        <v>2000</v>
      </c>
      <c r="G41" s="167">
        <v>2010</v>
      </c>
      <c r="H41" s="167">
        <v>2018</v>
      </c>
    </row>
    <row r="42" spans="1:8" ht="10.7" customHeight="1" x14ac:dyDescent="0.15">
      <c r="A42" s="132" t="s">
        <v>100</v>
      </c>
      <c r="B42" s="232">
        <v>28</v>
      </c>
      <c r="C42" s="232">
        <v>27</v>
      </c>
      <c r="D42" s="232">
        <v>30</v>
      </c>
      <c r="E42" s="232">
        <v>33</v>
      </c>
      <c r="F42" s="232">
        <v>36</v>
      </c>
      <c r="G42" s="232">
        <v>37</v>
      </c>
      <c r="H42" s="232">
        <v>37</v>
      </c>
    </row>
    <row r="43" spans="1:8" ht="10.7" customHeight="1" x14ac:dyDescent="0.15">
      <c r="A43" s="137" t="s">
        <v>101</v>
      </c>
      <c r="B43" s="233">
        <v>56</v>
      </c>
      <c r="C43" s="233">
        <v>50</v>
      </c>
      <c r="D43" s="233">
        <v>41</v>
      </c>
      <c r="E43" s="233">
        <v>39</v>
      </c>
      <c r="F43" s="233">
        <v>38</v>
      </c>
      <c r="G43" s="233">
        <v>42</v>
      </c>
      <c r="H43" s="233">
        <v>46</v>
      </c>
    </row>
    <row r="44" spans="1:8" ht="10.7" customHeight="1" x14ac:dyDescent="0.15">
      <c r="A44" s="195" t="s">
        <v>15</v>
      </c>
      <c r="B44" s="276">
        <v>44</v>
      </c>
      <c r="C44" s="276">
        <v>35</v>
      </c>
      <c r="D44" s="276">
        <v>29</v>
      </c>
      <c r="E44" s="276">
        <v>30</v>
      </c>
      <c r="F44" s="276">
        <v>32</v>
      </c>
      <c r="G44" s="276">
        <v>37</v>
      </c>
      <c r="H44" s="276">
        <v>44</v>
      </c>
    </row>
    <row r="45" spans="1:8" ht="10.7" customHeight="1" x14ac:dyDescent="0.15">
      <c r="A45" s="195" t="s">
        <v>31</v>
      </c>
      <c r="B45" s="276">
        <v>33</v>
      </c>
      <c r="C45" s="276">
        <v>33</v>
      </c>
      <c r="D45" s="276">
        <v>32</v>
      </c>
      <c r="E45" s="276">
        <v>36</v>
      </c>
      <c r="F45" s="276">
        <v>40</v>
      </c>
      <c r="G45" s="276">
        <v>44</v>
      </c>
      <c r="H45" s="276">
        <v>48</v>
      </c>
    </row>
    <row r="46" spans="1:8" ht="10.7" customHeight="1" x14ac:dyDescent="0.15">
      <c r="A46" s="195" t="s">
        <v>32</v>
      </c>
      <c r="B46" s="276" t="s">
        <v>33</v>
      </c>
      <c r="C46" s="276" t="s">
        <v>33</v>
      </c>
      <c r="D46" s="276">
        <v>33</v>
      </c>
      <c r="E46" s="276" t="s">
        <v>33</v>
      </c>
      <c r="F46" s="276">
        <v>37</v>
      </c>
      <c r="G46" s="276">
        <v>35</v>
      </c>
      <c r="H46" s="276">
        <v>40</v>
      </c>
    </row>
    <row r="47" spans="1:8" ht="10.7" customHeight="1" x14ac:dyDescent="0.15">
      <c r="A47" s="195" t="s">
        <v>34</v>
      </c>
      <c r="B47" s="276">
        <v>30</v>
      </c>
      <c r="C47" s="276">
        <v>27</v>
      </c>
      <c r="D47" s="276">
        <v>30</v>
      </c>
      <c r="E47" s="276">
        <v>34</v>
      </c>
      <c r="F47" s="276">
        <v>34</v>
      </c>
      <c r="G47" s="276">
        <v>37</v>
      </c>
      <c r="H47" s="276">
        <v>38</v>
      </c>
    </row>
    <row r="48" spans="1:8" ht="10.7" customHeight="1" x14ac:dyDescent="0.15">
      <c r="A48" s="195" t="s">
        <v>35</v>
      </c>
      <c r="B48" s="276">
        <v>37</v>
      </c>
      <c r="C48" s="276">
        <v>37</v>
      </c>
      <c r="D48" s="276">
        <v>35</v>
      </c>
      <c r="E48" s="276">
        <v>38</v>
      </c>
      <c r="F48" s="276">
        <v>38</v>
      </c>
      <c r="G48" s="276">
        <v>41</v>
      </c>
      <c r="H48" s="276">
        <v>44</v>
      </c>
    </row>
    <row r="49" spans="1:16" ht="10.5" customHeight="1" x14ac:dyDescent="0.15">
      <c r="A49" s="195" t="s">
        <v>36</v>
      </c>
      <c r="B49" s="276">
        <v>59</v>
      </c>
      <c r="C49" s="276">
        <v>60</v>
      </c>
      <c r="D49" s="276">
        <v>56</v>
      </c>
      <c r="E49" s="276">
        <v>55</v>
      </c>
      <c r="F49" s="276">
        <v>51</v>
      </c>
      <c r="G49" s="276">
        <v>53</v>
      </c>
      <c r="H49" s="276">
        <v>54</v>
      </c>
    </row>
    <row r="50" spans="1:16" ht="10.7" customHeight="1" x14ac:dyDescent="0.15">
      <c r="A50" s="195" t="s">
        <v>37</v>
      </c>
      <c r="B50" s="276">
        <v>50</v>
      </c>
      <c r="C50" s="276">
        <v>51</v>
      </c>
      <c r="D50" s="276">
        <v>54</v>
      </c>
      <c r="E50" s="276">
        <v>55</v>
      </c>
      <c r="F50" s="276">
        <v>50</v>
      </c>
      <c r="G50" s="276">
        <v>52</v>
      </c>
      <c r="H50" s="276">
        <v>55</v>
      </c>
    </row>
    <row r="51" spans="1:16" ht="10.7" customHeight="1" x14ac:dyDescent="0.15">
      <c r="A51" s="195" t="s">
        <v>38</v>
      </c>
      <c r="B51" s="276">
        <v>40</v>
      </c>
      <c r="C51" s="276">
        <v>36</v>
      </c>
      <c r="D51" s="276">
        <v>38</v>
      </c>
      <c r="E51" s="276">
        <v>39</v>
      </c>
      <c r="F51" s="276">
        <v>42</v>
      </c>
      <c r="G51" s="276">
        <v>47</v>
      </c>
      <c r="H51" s="276">
        <v>50</v>
      </c>
    </row>
    <row r="52" spans="1:16" ht="10.7" customHeight="1" x14ac:dyDescent="0.15">
      <c r="A52" s="195" t="s">
        <v>39</v>
      </c>
      <c r="B52" s="276">
        <v>32</v>
      </c>
      <c r="C52" s="276">
        <v>32</v>
      </c>
      <c r="D52" s="276">
        <v>31</v>
      </c>
      <c r="E52" s="276">
        <v>32</v>
      </c>
      <c r="F52" s="276">
        <v>35</v>
      </c>
      <c r="G52" s="276">
        <v>39</v>
      </c>
      <c r="H52" s="276">
        <v>42</v>
      </c>
    </row>
    <row r="53" spans="1:16" ht="10.7" customHeight="1" x14ac:dyDescent="0.15">
      <c r="A53" s="195" t="s">
        <v>40</v>
      </c>
      <c r="B53" s="276">
        <v>33</v>
      </c>
      <c r="C53" s="276">
        <v>30</v>
      </c>
      <c r="D53" s="276">
        <v>33</v>
      </c>
      <c r="E53" s="276">
        <v>35</v>
      </c>
      <c r="F53" s="276">
        <v>38</v>
      </c>
      <c r="G53" s="276">
        <v>42</v>
      </c>
      <c r="H53" s="276">
        <v>46</v>
      </c>
    </row>
    <row r="54" spans="1:16" ht="10.7" customHeight="1" x14ac:dyDescent="0.15">
      <c r="A54" s="195" t="s">
        <v>41</v>
      </c>
      <c r="B54" s="276">
        <v>52</v>
      </c>
      <c r="C54" s="276">
        <v>40</v>
      </c>
      <c r="D54" s="276">
        <v>32</v>
      </c>
      <c r="E54" s="276">
        <v>36</v>
      </c>
      <c r="F54" s="276">
        <v>39</v>
      </c>
      <c r="G54" s="276">
        <v>43</v>
      </c>
      <c r="H54" s="276">
        <v>44</v>
      </c>
    </row>
    <row r="55" spans="1:16" ht="10.7" customHeight="1" x14ac:dyDescent="0.15">
      <c r="A55" s="277" t="s">
        <v>42</v>
      </c>
      <c r="B55" s="278">
        <v>36</v>
      </c>
      <c r="C55" s="278">
        <v>26</v>
      </c>
      <c r="D55" s="278">
        <v>29</v>
      </c>
      <c r="E55" s="278">
        <v>31</v>
      </c>
      <c r="F55" s="278">
        <v>34</v>
      </c>
      <c r="G55" s="278">
        <v>36</v>
      </c>
      <c r="H55" s="278">
        <v>38</v>
      </c>
    </row>
    <row r="56" spans="1:16" ht="10.7" customHeight="1" x14ac:dyDescent="0.15">
      <c r="A56" s="234" t="s">
        <v>13</v>
      </c>
      <c r="B56" s="235">
        <v>30</v>
      </c>
      <c r="C56" s="235">
        <v>29</v>
      </c>
      <c r="D56" s="235">
        <v>31</v>
      </c>
      <c r="E56" s="235">
        <v>34</v>
      </c>
      <c r="F56" s="235">
        <v>36</v>
      </c>
      <c r="G56" s="235">
        <v>38</v>
      </c>
      <c r="H56" s="235">
        <v>39</v>
      </c>
    </row>
    <row r="57" spans="1:16" ht="6" customHeight="1" x14ac:dyDescent="0.15">
      <c r="A57" s="234"/>
      <c r="B57" s="235"/>
      <c r="C57" s="235"/>
      <c r="D57" s="235"/>
      <c r="E57" s="235"/>
      <c r="F57" s="235"/>
      <c r="G57" s="235"/>
      <c r="H57" s="235"/>
    </row>
    <row r="58" spans="1:16" ht="16.5" customHeight="1" x14ac:dyDescent="0.15">
      <c r="A58" s="159" t="s">
        <v>132</v>
      </c>
      <c r="B58" s="236"/>
      <c r="C58" s="236"/>
      <c r="D58" s="236"/>
      <c r="E58" s="236"/>
      <c r="F58" s="236"/>
      <c r="G58" s="236"/>
      <c r="H58" s="236"/>
    </row>
    <row r="59" spans="1:16" ht="7.5" customHeight="1" x14ac:dyDescent="0.15">
      <c r="A59" s="159" t="s">
        <v>44</v>
      </c>
      <c r="B59" s="236"/>
      <c r="C59" s="236"/>
      <c r="D59" s="236"/>
      <c r="E59" s="236"/>
      <c r="F59" s="236"/>
      <c r="G59" s="236"/>
      <c r="H59" s="236"/>
    </row>
    <row r="60" spans="1:16" x14ac:dyDescent="0.15">
      <c r="A60" s="159" t="s">
        <v>27</v>
      </c>
      <c r="B60" s="159"/>
      <c r="C60" s="159"/>
      <c r="D60" s="159"/>
      <c r="E60" s="159"/>
      <c r="F60" s="159"/>
      <c r="G60" s="159"/>
      <c r="H60" s="159"/>
      <c r="I60" s="194"/>
      <c r="J60" s="194"/>
      <c r="K60" s="194"/>
      <c r="L60" s="194"/>
      <c r="M60" s="194"/>
      <c r="N60" s="194"/>
      <c r="O60" s="194"/>
      <c r="P60" s="194"/>
    </row>
    <row r="61" spans="1:16" ht="18" customHeight="1" x14ac:dyDescent="0.15">
      <c r="A61" s="161" t="s">
        <v>28</v>
      </c>
      <c r="B61" s="161"/>
      <c r="C61" s="161"/>
      <c r="D61" s="161"/>
      <c r="E61" s="161"/>
      <c r="F61" s="161"/>
      <c r="G61" s="161"/>
      <c r="H61" s="161"/>
    </row>
    <row r="65" spans="10:10" ht="12.75" customHeight="1" x14ac:dyDescent="0.15"/>
    <row r="68" spans="10:10" ht="13.5" customHeight="1" x14ac:dyDescent="0.15">
      <c r="J68" s="237"/>
    </row>
    <row r="71" spans="10:10" ht="13.5" customHeight="1" x14ac:dyDescent="0.15"/>
    <row r="94" ht="13.5" customHeight="1" x14ac:dyDescent="0.15"/>
    <row r="100" ht="12.75" customHeight="1" x14ac:dyDescent="0.15"/>
    <row r="101" ht="12.75" customHeight="1" x14ac:dyDescent="0.15"/>
    <row r="104" ht="12.75" customHeight="1" x14ac:dyDescent="0.15"/>
    <row r="106" ht="12.75" customHeight="1" x14ac:dyDescent="0.15"/>
    <row r="107" ht="12.75" customHeight="1" x14ac:dyDescent="0.15"/>
    <row r="110" ht="12.75" customHeight="1" x14ac:dyDescent="0.15"/>
    <row r="112" ht="12.75" customHeight="1" x14ac:dyDescent="0.15"/>
  </sheetData>
  <mergeCells count="10">
    <mergeCell ref="A58:H58"/>
    <mergeCell ref="A59:H59"/>
    <mergeCell ref="A60:H60"/>
    <mergeCell ref="A61:H61"/>
    <mergeCell ref="A1:H1"/>
    <mergeCell ref="A2:H2"/>
    <mergeCell ref="A3:H3"/>
    <mergeCell ref="B4:H4"/>
    <mergeCell ref="B22:H22"/>
    <mergeCell ref="B40:H40"/>
  </mergeCells>
  <pageMargins left="1.05" right="1.05" top="0.5" bottom="0.25" header="0" footer="0"/>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4CB57-0D35-445A-9D6B-31B80D8B8E5A}">
  <sheetPr codeName="Sheet18"/>
  <dimension ref="A1:M65"/>
  <sheetViews>
    <sheetView showGridLines="0" view="pageLayout" zoomScale="145" zoomScaleNormal="100" zoomScaleSheetLayoutView="100" zoomScalePageLayoutView="145" workbookViewId="0">
      <selection activeCell="L17" sqref="L17"/>
    </sheetView>
  </sheetViews>
  <sheetFormatPr defaultColWidth="7.109375" defaultRowHeight="8.25" x14ac:dyDescent="0.15"/>
  <cols>
    <col min="1" max="1" width="11.6640625" style="125" customWidth="1"/>
    <col min="2" max="2" width="4.33203125" style="125" bestFit="1" customWidth="1"/>
    <col min="3" max="3" width="7.5546875" style="238" customWidth="1"/>
    <col min="4" max="8" width="7.5546875" style="125" customWidth="1"/>
    <col min="9" max="16384" width="7.109375" style="125"/>
  </cols>
  <sheetData>
    <row r="1" spans="1:8" ht="3.95" customHeight="1" x14ac:dyDescent="0.15">
      <c r="A1" s="123"/>
      <c r="B1" s="123"/>
      <c r="C1" s="123"/>
      <c r="D1" s="123"/>
      <c r="E1" s="123"/>
      <c r="F1" s="123"/>
      <c r="G1" s="123"/>
      <c r="H1" s="123"/>
    </row>
    <row r="2" spans="1:8" ht="12.75" customHeight="1" x14ac:dyDescent="0.15">
      <c r="A2" s="164" t="s">
        <v>133</v>
      </c>
      <c r="B2" s="164"/>
      <c r="C2" s="164"/>
      <c r="D2" s="164"/>
      <c r="E2" s="164"/>
      <c r="F2" s="164"/>
      <c r="G2" s="164"/>
      <c r="H2" s="164"/>
    </row>
    <row r="3" spans="1:8" ht="9.75" customHeight="1" x14ac:dyDescent="0.15">
      <c r="A3" s="127" t="s">
        <v>30</v>
      </c>
      <c r="B3" s="127"/>
      <c r="C3" s="127"/>
      <c r="D3" s="127"/>
      <c r="E3" s="127"/>
      <c r="F3" s="127"/>
      <c r="G3" s="127"/>
      <c r="H3" s="127"/>
    </row>
    <row r="4" spans="1:8" ht="11.25" customHeight="1" x14ac:dyDescent="0.15">
      <c r="A4" s="238"/>
      <c r="B4" s="220" t="s">
        <v>130</v>
      </c>
      <c r="C4" s="220"/>
      <c r="D4" s="220"/>
      <c r="E4" s="220"/>
      <c r="F4" s="220"/>
      <c r="G4" s="220"/>
      <c r="H4" s="220"/>
    </row>
    <row r="5" spans="1:8" s="176" customFormat="1" ht="10.5" customHeight="1" x14ac:dyDescent="0.3">
      <c r="A5" s="143" t="s">
        <v>134</v>
      </c>
      <c r="B5" s="130">
        <v>1960</v>
      </c>
      <c r="C5" s="130">
        <v>1970</v>
      </c>
      <c r="D5" s="130">
        <v>1980</v>
      </c>
      <c r="E5" s="130">
        <v>1990</v>
      </c>
      <c r="F5" s="130">
        <v>2000</v>
      </c>
      <c r="G5" s="130">
        <v>2010</v>
      </c>
      <c r="H5" s="130">
        <v>2018</v>
      </c>
    </row>
    <row r="6" spans="1:8" ht="10.7" customHeight="1" x14ac:dyDescent="0.15">
      <c r="A6" s="132" t="s">
        <v>135</v>
      </c>
      <c r="B6" s="133">
        <v>323924</v>
      </c>
      <c r="C6" s="133">
        <v>476833</v>
      </c>
      <c r="D6" s="133">
        <v>891100</v>
      </c>
      <c r="E6" s="133">
        <v>1077861</v>
      </c>
      <c r="F6" s="133">
        <v>1670280</v>
      </c>
      <c r="G6" s="133">
        <v>1430700</v>
      </c>
      <c r="H6" s="133">
        <v>1292552</v>
      </c>
    </row>
    <row r="7" spans="1:8" ht="10.7" customHeight="1" x14ac:dyDescent="0.15">
      <c r="A7" s="137" t="s">
        <v>136</v>
      </c>
      <c r="B7" s="138">
        <v>4429895</v>
      </c>
      <c r="C7" s="138">
        <v>3995233</v>
      </c>
      <c r="D7" s="138">
        <v>5673300</v>
      </c>
      <c r="E7" s="138">
        <v>8537825</v>
      </c>
      <c r="F7" s="138">
        <v>13819487</v>
      </c>
      <c r="G7" s="138">
        <v>18131104</v>
      </c>
      <c r="H7" s="133">
        <v>20295267</v>
      </c>
    </row>
    <row r="8" spans="1:8" ht="10.7" customHeight="1" x14ac:dyDescent="0.15">
      <c r="A8" s="281" t="s">
        <v>137</v>
      </c>
      <c r="B8" s="197">
        <v>55670</v>
      </c>
      <c r="C8" s="197">
        <v>59367</v>
      </c>
      <c r="D8" s="197">
        <v>111640</v>
      </c>
      <c r="E8" s="197">
        <v>132042</v>
      </c>
      <c r="F8" s="197">
        <v>202614</v>
      </c>
      <c r="G8" s="197">
        <v>132628</v>
      </c>
      <c r="H8" s="197">
        <v>146340</v>
      </c>
    </row>
    <row r="9" spans="1:8" ht="10.7" customHeight="1" x14ac:dyDescent="0.15">
      <c r="A9" s="281" t="s">
        <v>138</v>
      </c>
      <c r="B9" s="197">
        <v>84661</v>
      </c>
      <c r="C9" s="197">
        <v>134667</v>
      </c>
      <c r="D9" s="197">
        <v>232280</v>
      </c>
      <c r="E9" s="197">
        <v>246971</v>
      </c>
      <c r="F9" s="197">
        <v>388173</v>
      </c>
      <c r="G9" s="197">
        <v>305682</v>
      </c>
      <c r="H9" s="197">
        <v>334180</v>
      </c>
    </row>
    <row r="10" spans="1:8" ht="10.7" customHeight="1" x14ac:dyDescent="0.15">
      <c r="A10" s="281" t="s">
        <v>139</v>
      </c>
      <c r="B10" s="197">
        <v>123531</v>
      </c>
      <c r="C10" s="197">
        <v>170600</v>
      </c>
      <c r="D10" s="197">
        <v>303920</v>
      </c>
      <c r="E10" s="197">
        <v>379995</v>
      </c>
      <c r="F10" s="197">
        <v>586389</v>
      </c>
      <c r="G10" s="197">
        <v>544692</v>
      </c>
      <c r="H10" s="197">
        <v>440637</v>
      </c>
    </row>
    <row r="11" spans="1:8" ht="10.7" customHeight="1" x14ac:dyDescent="0.15">
      <c r="A11" s="281" t="s">
        <v>140</v>
      </c>
      <c r="B11" s="197">
        <v>98036</v>
      </c>
      <c r="C11" s="197">
        <v>195933</v>
      </c>
      <c r="D11" s="197">
        <v>454360</v>
      </c>
      <c r="E11" s="197">
        <v>623279</v>
      </c>
      <c r="F11" s="197">
        <v>955093</v>
      </c>
      <c r="G11" s="197">
        <v>864765</v>
      </c>
      <c r="H11" s="197">
        <v>737922</v>
      </c>
    </row>
    <row r="12" spans="1:8" ht="10.7" customHeight="1" x14ac:dyDescent="0.15">
      <c r="A12" s="281" t="s">
        <v>141</v>
      </c>
      <c r="B12" s="197">
        <v>135878</v>
      </c>
      <c r="C12" s="197">
        <v>242933</v>
      </c>
      <c r="D12" s="197">
        <v>614120</v>
      </c>
      <c r="E12" s="197">
        <v>981605</v>
      </c>
      <c r="F12" s="197">
        <v>1488954</v>
      </c>
      <c r="G12" s="197">
        <v>1489528</v>
      </c>
      <c r="H12" s="197">
        <v>1138414</v>
      </c>
    </row>
    <row r="13" spans="1:8" ht="10.7" customHeight="1" x14ac:dyDescent="0.15">
      <c r="A13" s="281" t="s">
        <v>142</v>
      </c>
      <c r="B13" s="197">
        <v>173120</v>
      </c>
      <c r="C13" s="197">
        <v>268300</v>
      </c>
      <c r="D13" s="197">
        <v>652380</v>
      </c>
      <c r="E13" s="197">
        <v>1192614</v>
      </c>
      <c r="F13" s="197">
        <v>1798061</v>
      </c>
      <c r="G13" s="197">
        <v>1873422</v>
      </c>
      <c r="H13" s="197">
        <v>1611810</v>
      </c>
    </row>
    <row r="14" spans="1:8" ht="10.7" customHeight="1" x14ac:dyDescent="0.15">
      <c r="A14" s="281" t="s">
        <v>143</v>
      </c>
      <c r="B14" s="197">
        <v>201728</v>
      </c>
      <c r="C14" s="197">
        <v>291200</v>
      </c>
      <c r="D14" s="197">
        <v>634200</v>
      </c>
      <c r="E14" s="197">
        <v>1180653</v>
      </c>
      <c r="F14" s="197">
        <v>1855488</v>
      </c>
      <c r="G14" s="197">
        <v>2118950</v>
      </c>
      <c r="H14" s="197">
        <v>2135821</v>
      </c>
    </row>
    <row r="15" spans="1:8" ht="10.7" customHeight="1" x14ac:dyDescent="0.15">
      <c r="A15" s="281" t="s">
        <v>144</v>
      </c>
      <c r="B15" s="197">
        <v>262893</v>
      </c>
      <c r="C15" s="197">
        <v>267000</v>
      </c>
      <c r="D15" s="197">
        <v>514360</v>
      </c>
      <c r="E15" s="197">
        <v>1004978</v>
      </c>
      <c r="F15" s="197">
        <v>1822007</v>
      </c>
      <c r="G15" s="197">
        <v>2240495</v>
      </c>
      <c r="H15" s="197">
        <v>2287570</v>
      </c>
    </row>
    <row r="16" spans="1:8" ht="10.7" customHeight="1" x14ac:dyDescent="0.15">
      <c r="A16" s="281" t="s">
        <v>145</v>
      </c>
      <c r="B16" s="197">
        <v>215931</v>
      </c>
      <c r="C16" s="197">
        <v>270300</v>
      </c>
      <c r="D16" s="197">
        <v>458560</v>
      </c>
      <c r="E16" s="197">
        <v>853137</v>
      </c>
      <c r="F16" s="197">
        <v>1577152</v>
      </c>
      <c r="G16" s="197">
        <v>2111887</v>
      </c>
      <c r="H16" s="197">
        <v>2317860</v>
      </c>
    </row>
    <row r="17" spans="1:8" ht="10.7" customHeight="1" x14ac:dyDescent="0.15">
      <c r="A17" s="281" t="s">
        <v>146</v>
      </c>
      <c r="B17" s="197">
        <v>314526</v>
      </c>
      <c r="C17" s="197">
        <v>291767</v>
      </c>
      <c r="D17" s="197">
        <v>385240</v>
      </c>
      <c r="E17" s="197">
        <v>652032</v>
      </c>
      <c r="F17" s="197">
        <v>1253554</v>
      </c>
      <c r="G17" s="197">
        <v>1936409</v>
      </c>
      <c r="H17" s="197">
        <v>2231010</v>
      </c>
    </row>
    <row r="18" spans="1:8" ht="10.7" customHeight="1" x14ac:dyDescent="0.15">
      <c r="A18" s="281" t="s">
        <v>147</v>
      </c>
      <c r="B18" s="197">
        <v>418090</v>
      </c>
      <c r="C18" s="197">
        <v>235500</v>
      </c>
      <c r="D18" s="197">
        <v>354780</v>
      </c>
      <c r="E18" s="197">
        <v>534402</v>
      </c>
      <c r="F18" s="197">
        <v>986440</v>
      </c>
      <c r="G18" s="197">
        <v>1626749</v>
      </c>
      <c r="H18" s="197">
        <v>2001249</v>
      </c>
    </row>
    <row r="19" spans="1:8" ht="10.7" customHeight="1" x14ac:dyDescent="0.15">
      <c r="A19" s="281" t="s">
        <v>148</v>
      </c>
      <c r="B19" s="197">
        <v>538755</v>
      </c>
      <c r="C19" s="197">
        <v>298033</v>
      </c>
      <c r="D19" s="197">
        <v>353320</v>
      </c>
      <c r="E19" s="197">
        <v>421053</v>
      </c>
      <c r="F19" s="197">
        <v>686821</v>
      </c>
      <c r="G19" s="197">
        <v>1266948</v>
      </c>
      <c r="H19" s="197">
        <v>1706694</v>
      </c>
    </row>
    <row r="20" spans="1:8" ht="10.7" customHeight="1" x14ac:dyDescent="0.15">
      <c r="A20" s="281" t="s">
        <v>149</v>
      </c>
      <c r="B20" s="197">
        <v>546680</v>
      </c>
      <c r="C20" s="197">
        <v>365667</v>
      </c>
      <c r="D20" s="197">
        <v>264320</v>
      </c>
      <c r="E20" s="197">
        <v>366782</v>
      </c>
      <c r="F20" s="197">
        <v>570727</v>
      </c>
      <c r="G20" s="197">
        <v>1021217</v>
      </c>
      <c r="H20" s="197">
        <v>1436260</v>
      </c>
    </row>
    <row r="21" spans="1:8" ht="10.7" customHeight="1" x14ac:dyDescent="0.15">
      <c r="A21" s="281" t="s">
        <v>150</v>
      </c>
      <c r="B21" s="197">
        <v>569810</v>
      </c>
      <c r="C21" s="197">
        <v>410500</v>
      </c>
      <c r="D21" s="197">
        <v>304660</v>
      </c>
      <c r="E21" s="197">
        <v>328824</v>
      </c>
      <c r="F21" s="197">
        <v>435477</v>
      </c>
      <c r="G21" s="197">
        <v>687945</v>
      </c>
      <c r="H21" s="197">
        <v>1089517</v>
      </c>
    </row>
    <row r="22" spans="1:8" ht="10.7" customHeight="1" x14ac:dyDescent="0.15">
      <c r="A22" s="281" t="s">
        <v>151</v>
      </c>
      <c r="B22" s="197">
        <v>502697</v>
      </c>
      <c r="C22" s="197">
        <v>365233</v>
      </c>
      <c r="D22" s="197">
        <v>311640</v>
      </c>
      <c r="E22" s="197">
        <v>216151</v>
      </c>
      <c r="F22" s="197">
        <v>348111</v>
      </c>
      <c r="G22" s="197">
        <v>546628</v>
      </c>
      <c r="H22" s="197">
        <v>796533</v>
      </c>
    </row>
    <row r="23" spans="1:8" ht="10.7" customHeight="1" x14ac:dyDescent="0.15">
      <c r="A23" s="281" t="s">
        <v>152</v>
      </c>
      <c r="B23" s="197">
        <v>303514</v>
      </c>
      <c r="C23" s="197">
        <v>299833</v>
      </c>
      <c r="D23" s="197">
        <v>279000</v>
      </c>
      <c r="E23" s="197">
        <v>201271</v>
      </c>
      <c r="F23" s="197">
        <v>255222</v>
      </c>
      <c r="G23" s="197">
        <v>363795</v>
      </c>
      <c r="H23" s="197">
        <v>534591</v>
      </c>
    </row>
    <row r="24" spans="1:8" ht="10.7" customHeight="1" x14ac:dyDescent="0.15">
      <c r="A24" s="281" t="s">
        <v>153</v>
      </c>
      <c r="B24" s="197">
        <v>139668</v>
      </c>
      <c r="C24" s="197">
        <v>195667</v>
      </c>
      <c r="D24" s="197">
        <v>182400</v>
      </c>
      <c r="E24" s="197">
        <v>155278</v>
      </c>
      <c r="F24" s="197">
        <v>154170</v>
      </c>
      <c r="G24" s="197">
        <v>241809</v>
      </c>
      <c r="H24" s="197">
        <v>353638</v>
      </c>
    </row>
    <row r="25" spans="1:8" ht="10.7" customHeight="1" x14ac:dyDescent="0.15">
      <c r="A25" s="281" t="s">
        <v>154</v>
      </c>
      <c r="B25" s="197">
        <v>52200</v>
      </c>
      <c r="C25" s="197">
        <v>79500</v>
      </c>
      <c r="D25" s="197">
        <v>102640</v>
      </c>
      <c r="E25" s="197">
        <v>96687</v>
      </c>
      <c r="F25" s="197">
        <v>79971</v>
      </c>
      <c r="G25" s="197">
        <v>132961</v>
      </c>
      <c r="H25" s="197">
        <v>185078</v>
      </c>
    </row>
    <row r="26" spans="1:8" ht="10.7" customHeight="1" x14ac:dyDescent="0.15">
      <c r="A26" s="198" t="s">
        <v>155</v>
      </c>
      <c r="B26" s="199">
        <v>16431</v>
      </c>
      <c r="C26" s="199">
        <v>30067</v>
      </c>
      <c r="D26" s="199">
        <v>50580</v>
      </c>
      <c r="E26" s="199">
        <v>47932</v>
      </c>
      <c r="F26" s="199">
        <v>45343</v>
      </c>
      <c r="G26" s="199">
        <v>55294</v>
      </c>
      <c r="H26" s="199">
        <v>102695</v>
      </c>
    </row>
    <row r="27" spans="1:8" ht="10.7" customHeight="1" x14ac:dyDescent="0.15">
      <c r="A27" s="143" t="s">
        <v>0</v>
      </c>
      <c r="B27" s="144">
        <v>4753819</v>
      </c>
      <c r="C27" s="144">
        <v>4472066</v>
      </c>
      <c r="D27" s="144">
        <v>6564400</v>
      </c>
      <c r="E27" s="144">
        <v>9615686</v>
      </c>
      <c r="F27" s="144">
        <v>15489767</v>
      </c>
      <c r="G27" s="144">
        <v>19561804</v>
      </c>
      <c r="H27" s="144">
        <v>21587819</v>
      </c>
    </row>
    <row r="28" spans="1:8" ht="6" customHeight="1" x14ac:dyDescent="0.15">
      <c r="A28" s="143"/>
      <c r="B28" s="144"/>
      <c r="C28" s="144"/>
      <c r="D28" s="144"/>
      <c r="E28" s="144"/>
      <c r="F28" s="144"/>
      <c r="G28" s="144"/>
      <c r="H28" s="144"/>
    </row>
    <row r="29" spans="1:8" ht="9" customHeight="1" x14ac:dyDescent="0.15">
      <c r="A29" s="238"/>
      <c r="B29" s="220" t="s">
        <v>131</v>
      </c>
      <c r="C29" s="220"/>
      <c r="D29" s="220"/>
      <c r="E29" s="220"/>
      <c r="F29" s="220"/>
      <c r="G29" s="220"/>
      <c r="H29" s="220"/>
    </row>
    <row r="30" spans="1:8" s="176" customFormat="1" ht="10.5" customHeight="1" x14ac:dyDescent="0.3">
      <c r="A30" s="143" t="s">
        <v>134</v>
      </c>
      <c r="B30" s="130">
        <v>1960</v>
      </c>
      <c r="C30" s="130">
        <v>1970</v>
      </c>
      <c r="D30" s="130">
        <v>1980</v>
      </c>
      <c r="E30" s="130">
        <v>1990</v>
      </c>
      <c r="F30" s="130">
        <v>2000</v>
      </c>
      <c r="G30" s="130">
        <v>2010</v>
      </c>
      <c r="H30" s="130">
        <v>2018</v>
      </c>
    </row>
    <row r="31" spans="1:8" ht="10.7" customHeight="1" x14ac:dyDescent="0.15">
      <c r="A31" s="132" t="s">
        <v>135</v>
      </c>
      <c r="B31" s="133">
        <v>316825</v>
      </c>
      <c r="C31" s="133">
        <v>475533</v>
      </c>
      <c r="D31" s="133">
        <v>862360</v>
      </c>
      <c r="E31" s="133">
        <v>1006530</v>
      </c>
      <c r="F31" s="133">
        <v>1556527</v>
      </c>
      <c r="G31" s="133">
        <v>1397540</v>
      </c>
      <c r="H31" s="133">
        <v>1243734</v>
      </c>
    </row>
    <row r="32" spans="1:8" ht="10.7" customHeight="1" x14ac:dyDescent="0.15">
      <c r="A32" s="137" t="s">
        <v>136</v>
      </c>
      <c r="B32" s="138">
        <v>4658503</v>
      </c>
      <c r="C32" s="138">
        <v>4797233</v>
      </c>
      <c r="D32" s="138">
        <v>6652700</v>
      </c>
      <c r="E32" s="138">
        <v>9059788</v>
      </c>
      <c r="F32" s="138">
        <v>14087187</v>
      </c>
      <c r="G32" s="138">
        <v>18957531</v>
      </c>
      <c r="H32" s="133">
        <v>21929069</v>
      </c>
    </row>
    <row r="33" spans="1:8" ht="10.7" customHeight="1" x14ac:dyDescent="0.15">
      <c r="A33" s="281" t="s">
        <v>137</v>
      </c>
      <c r="B33" s="197">
        <v>50389</v>
      </c>
      <c r="C33" s="197">
        <v>61433</v>
      </c>
      <c r="D33" s="197">
        <v>113300</v>
      </c>
      <c r="E33" s="197">
        <v>125349</v>
      </c>
      <c r="F33" s="197">
        <v>199376</v>
      </c>
      <c r="G33" s="197">
        <v>129411</v>
      </c>
      <c r="H33" s="197">
        <v>143035</v>
      </c>
    </row>
    <row r="34" spans="1:8" ht="10.7" customHeight="1" x14ac:dyDescent="0.15">
      <c r="A34" s="281" t="s">
        <v>138</v>
      </c>
      <c r="B34" s="197">
        <v>84760</v>
      </c>
      <c r="C34" s="197">
        <v>132367</v>
      </c>
      <c r="D34" s="197">
        <v>218000</v>
      </c>
      <c r="E34" s="197">
        <v>239635</v>
      </c>
      <c r="F34" s="197">
        <v>375173</v>
      </c>
      <c r="G34" s="197">
        <v>318310</v>
      </c>
      <c r="H34" s="197">
        <v>305773</v>
      </c>
    </row>
    <row r="35" spans="1:8" ht="10.7" customHeight="1" x14ac:dyDescent="0.15">
      <c r="A35" s="281" t="s">
        <v>139</v>
      </c>
      <c r="B35" s="197">
        <v>122001</v>
      </c>
      <c r="C35" s="197">
        <v>168900</v>
      </c>
      <c r="D35" s="197">
        <v>297860</v>
      </c>
      <c r="E35" s="197">
        <v>355360</v>
      </c>
      <c r="F35" s="197">
        <v>553950</v>
      </c>
      <c r="G35" s="197">
        <v>544343</v>
      </c>
      <c r="H35" s="197">
        <v>428511</v>
      </c>
    </row>
    <row r="36" spans="1:8" ht="10.7" customHeight="1" x14ac:dyDescent="0.15">
      <c r="A36" s="281" t="s">
        <v>140</v>
      </c>
      <c r="B36" s="197">
        <v>107493</v>
      </c>
      <c r="C36" s="197">
        <v>201433</v>
      </c>
      <c r="D36" s="197">
        <v>424220</v>
      </c>
      <c r="E36" s="197">
        <v>532037</v>
      </c>
      <c r="F36" s="197">
        <v>787581</v>
      </c>
      <c r="G36" s="197">
        <v>753212</v>
      </c>
      <c r="H36" s="197">
        <v>706233</v>
      </c>
    </row>
    <row r="37" spans="1:8" ht="10.7" customHeight="1" x14ac:dyDescent="0.15">
      <c r="A37" s="281" t="s">
        <v>141</v>
      </c>
      <c r="B37" s="197">
        <v>170622</v>
      </c>
      <c r="C37" s="197">
        <v>300067</v>
      </c>
      <c r="D37" s="197">
        <v>569620</v>
      </c>
      <c r="E37" s="197">
        <v>798577</v>
      </c>
      <c r="F37" s="197">
        <v>1233069</v>
      </c>
      <c r="G37" s="197">
        <v>1221691</v>
      </c>
      <c r="H37" s="197">
        <v>1101009</v>
      </c>
    </row>
    <row r="38" spans="1:8" ht="10.7" customHeight="1" x14ac:dyDescent="0.15">
      <c r="A38" s="281" t="s">
        <v>142</v>
      </c>
      <c r="B38" s="197">
        <v>217618</v>
      </c>
      <c r="C38" s="197">
        <v>339200</v>
      </c>
      <c r="D38" s="197">
        <v>647520</v>
      </c>
      <c r="E38" s="197">
        <v>1037151</v>
      </c>
      <c r="F38" s="197">
        <v>1605121</v>
      </c>
      <c r="G38" s="197">
        <v>1771796</v>
      </c>
      <c r="H38" s="197">
        <v>1572836</v>
      </c>
    </row>
    <row r="39" spans="1:8" ht="10.7" customHeight="1" x14ac:dyDescent="0.15">
      <c r="A39" s="281" t="s">
        <v>143</v>
      </c>
      <c r="B39" s="197">
        <v>279299</v>
      </c>
      <c r="C39" s="197">
        <v>361100</v>
      </c>
      <c r="D39" s="197">
        <v>687020</v>
      </c>
      <c r="E39" s="197">
        <v>1084825</v>
      </c>
      <c r="F39" s="197">
        <v>1703509</v>
      </c>
      <c r="G39" s="197">
        <v>2102656</v>
      </c>
      <c r="H39" s="197">
        <v>2052479</v>
      </c>
    </row>
    <row r="40" spans="1:8" ht="10.7" customHeight="1" x14ac:dyDescent="0.15">
      <c r="A40" s="281" t="s">
        <v>144</v>
      </c>
      <c r="B40" s="197">
        <v>305298</v>
      </c>
      <c r="C40" s="197">
        <v>335833</v>
      </c>
      <c r="D40" s="197">
        <v>591840</v>
      </c>
      <c r="E40" s="197">
        <v>994862</v>
      </c>
      <c r="F40" s="197">
        <v>1741325</v>
      </c>
      <c r="G40" s="197">
        <v>2263326</v>
      </c>
      <c r="H40" s="197">
        <v>2349873</v>
      </c>
    </row>
    <row r="41" spans="1:8" ht="10.7" customHeight="1" x14ac:dyDescent="0.15">
      <c r="A41" s="281" t="s">
        <v>145</v>
      </c>
      <c r="B41" s="197">
        <v>239972</v>
      </c>
      <c r="C41" s="197">
        <v>361400</v>
      </c>
      <c r="D41" s="197">
        <v>532040</v>
      </c>
      <c r="E41" s="197">
        <v>895306</v>
      </c>
      <c r="F41" s="197">
        <v>1550569</v>
      </c>
      <c r="G41" s="197">
        <v>2115770</v>
      </c>
      <c r="H41" s="197">
        <v>2388490</v>
      </c>
    </row>
    <row r="42" spans="1:8" ht="10.7" customHeight="1" x14ac:dyDescent="0.15">
      <c r="A42" s="281" t="s">
        <v>146</v>
      </c>
      <c r="B42" s="197">
        <v>326828</v>
      </c>
      <c r="C42" s="197">
        <v>355033</v>
      </c>
      <c r="D42" s="197">
        <v>460840</v>
      </c>
      <c r="E42" s="197">
        <v>721137</v>
      </c>
      <c r="F42" s="197">
        <v>1280926</v>
      </c>
      <c r="G42" s="197">
        <v>1940564</v>
      </c>
      <c r="H42" s="197">
        <v>2366248</v>
      </c>
    </row>
    <row r="43" spans="1:8" ht="10.7" customHeight="1" x14ac:dyDescent="0.15">
      <c r="A43" s="281" t="s">
        <v>147</v>
      </c>
      <c r="B43" s="197">
        <v>420411</v>
      </c>
      <c r="C43" s="197">
        <v>267833</v>
      </c>
      <c r="D43" s="197">
        <v>463760</v>
      </c>
      <c r="E43" s="197">
        <v>631366</v>
      </c>
      <c r="F43" s="197">
        <v>1075061</v>
      </c>
      <c r="G43" s="197">
        <v>1700199</v>
      </c>
      <c r="H43" s="197">
        <v>2107555</v>
      </c>
    </row>
    <row r="44" spans="1:8" ht="10.7" customHeight="1" x14ac:dyDescent="0.15">
      <c r="A44" s="281" t="s">
        <v>148</v>
      </c>
      <c r="B44" s="197">
        <v>517901</v>
      </c>
      <c r="C44" s="197">
        <v>333800</v>
      </c>
      <c r="D44" s="197">
        <v>435320</v>
      </c>
      <c r="E44" s="197">
        <v>518010</v>
      </c>
      <c r="F44" s="197">
        <v>812298</v>
      </c>
      <c r="G44" s="197">
        <v>1391402</v>
      </c>
      <c r="H44" s="197">
        <v>1865411</v>
      </c>
    </row>
    <row r="45" spans="1:8" ht="10.7" customHeight="1" x14ac:dyDescent="0.15">
      <c r="A45" s="281" t="s">
        <v>149</v>
      </c>
      <c r="B45" s="197">
        <v>557549</v>
      </c>
      <c r="C45" s="197">
        <v>407033</v>
      </c>
      <c r="D45" s="197">
        <v>323500</v>
      </c>
      <c r="E45" s="197">
        <v>495066</v>
      </c>
      <c r="F45" s="197">
        <v>714755</v>
      </c>
      <c r="G45" s="197">
        <v>1178984</v>
      </c>
      <c r="H45" s="197">
        <v>1633787</v>
      </c>
    </row>
    <row r="46" spans="1:8" ht="10.7" customHeight="1" x14ac:dyDescent="0.15">
      <c r="A46" s="281" t="s">
        <v>150</v>
      </c>
      <c r="B46" s="197">
        <v>545136</v>
      </c>
      <c r="C46" s="197">
        <v>469667</v>
      </c>
      <c r="D46" s="197">
        <v>388140</v>
      </c>
      <c r="E46" s="197">
        <v>456745</v>
      </c>
      <c r="F46" s="197">
        <v>571925</v>
      </c>
      <c r="G46" s="197">
        <v>888187</v>
      </c>
      <c r="H46" s="197">
        <v>1294019</v>
      </c>
    </row>
    <row r="47" spans="1:8" ht="10.7" customHeight="1" x14ac:dyDescent="0.15">
      <c r="A47" s="281" t="s">
        <v>151</v>
      </c>
      <c r="B47" s="197">
        <v>469161</v>
      </c>
      <c r="C47" s="197">
        <v>441900</v>
      </c>
      <c r="D47" s="197">
        <v>410220</v>
      </c>
      <c r="E47" s="197">
        <v>300956</v>
      </c>
      <c r="F47" s="197">
        <v>519071</v>
      </c>
      <c r="G47" s="197">
        <v>722567</v>
      </c>
      <c r="H47" s="197">
        <v>1026998</v>
      </c>
    </row>
    <row r="48" spans="1:8" ht="10.7" customHeight="1" x14ac:dyDescent="0.15">
      <c r="A48" s="281" t="s">
        <v>152</v>
      </c>
      <c r="B48" s="197">
        <v>307261</v>
      </c>
      <c r="C48" s="197">
        <v>346000</v>
      </c>
      <c r="D48" s="197">
        <v>400900</v>
      </c>
      <c r="E48" s="197">
        <v>310089</v>
      </c>
      <c r="F48" s="197">
        <v>404110</v>
      </c>
      <c r="G48" s="197">
        <v>522183</v>
      </c>
      <c r="H48" s="197">
        <v>747149</v>
      </c>
    </row>
    <row r="49" spans="1:13" ht="10.7" customHeight="1" x14ac:dyDescent="0.15">
      <c r="A49" s="281" t="s">
        <v>153</v>
      </c>
      <c r="B49" s="197">
        <v>159687</v>
      </c>
      <c r="C49" s="197">
        <v>235500</v>
      </c>
      <c r="D49" s="197">
        <v>295620</v>
      </c>
      <c r="E49" s="197">
        <v>264109</v>
      </c>
      <c r="F49" s="197">
        <v>255436</v>
      </c>
      <c r="G49" s="197">
        <v>410488</v>
      </c>
      <c r="H49" s="197">
        <v>533531</v>
      </c>
    </row>
    <row r="50" spans="1:13" ht="10.7" customHeight="1" x14ac:dyDescent="0.15">
      <c r="A50" s="281" t="s">
        <v>154</v>
      </c>
      <c r="B50" s="197">
        <v>71232</v>
      </c>
      <c r="C50" s="197">
        <v>109000</v>
      </c>
      <c r="D50" s="197">
        <v>167020</v>
      </c>
      <c r="E50" s="197">
        <v>193219</v>
      </c>
      <c r="F50" s="197">
        <v>153301</v>
      </c>
      <c r="G50" s="197">
        <v>242899</v>
      </c>
      <c r="H50" s="197">
        <v>324736</v>
      </c>
    </row>
    <row r="51" spans="1:13" ht="10.7" customHeight="1" x14ac:dyDescent="0.15">
      <c r="A51" s="198" t="s">
        <v>155</v>
      </c>
      <c r="B51" s="199">
        <v>22710</v>
      </c>
      <c r="C51" s="199">
        <v>45367</v>
      </c>
      <c r="D51" s="199">
        <v>88320</v>
      </c>
      <c r="E51" s="199">
        <v>112519</v>
      </c>
      <c r="F51" s="199">
        <v>107158</v>
      </c>
      <c r="G51" s="199">
        <v>137083</v>
      </c>
      <c r="H51" s="199">
        <v>225130</v>
      </c>
    </row>
    <row r="52" spans="1:13" ht="10.7" customHeight="1" x14ac:dyDescent="0.15">
      <c r="A52" s="143" t="s">
        <v>0</v>
      </c>
      <c r="B52" s="144">
        <v>4975328</v>
      </c>
      <c r="C52" s="144">
        <v>5272766</v>
      </c>
      <c r="D52" s="144">
        <v>7515060</v>
      </c>
      <c r="E52" s="144">
        <v>10066318</v>
      </c>
      <c r="F52" s="144">
        <v>15643714</v>
      </c>
      <c r="G52" s="144">
        <v>20355071</v>
      </c>
      <c r="H52" s="144">
        <v>23172803</v>
      </c>
    </row>
    <row r="53" spans="1:13" ht="6" customHeight="1" x14ac:dyDescent="0.15">
      <c r="A53" s="143"/>
      <c r="B53" s="144"/>
      <c r="C53" s="144"/>
      <c r="D53" s="144"/>
      <c r="E53" s="144"/>
      <c r="F53" s="144"/>
      <c r="G53" s="144"/>
      <c r="H53" s="144"/>
    </row>
    <row r="54" spans="1:13" x14ac:dyDescent="0.15">
      <c r="A54" s="159" t="s">
        <v>44</v>
      </c>
      <c r="B54" s="159"/>
      <c r="C54" s="159"/>
      <c r="D54" s="159"/>
      <c r="E54" s="159"/>
      <c r="F54" s="159"/>
      <c r="G54" s="159"/>
      <c r="H54" s="159"/>
    </row>
    <row r="55" spans="1:13" x14ac:dyDescent="0.15">
      <c r="A55" s="159" t="s">
        <v>27</v>
      </c>
      <c r="B55" s="159"/>
      <c r="C55" s="159"/>
      <c r="D55" s="159"/>
      <c r="E55" s="159"/>
      <c r="F55" s="159"/>
      <c r="G55" s="159"/>
      <c r="H55" s="159"/>
      <c r="I55" s="194"/>
      <c r="J55" s="194"/>
      <c r="K55" s="194"/>
      <c r="L55" s="194"/>
      <c r="M55" s="194"/>
    </row>
    <row r="56" spans="1:13" ht="18" customHeight="1" x14ac:dyDescent="0.15">
      <c r="A56" s="241" t="s">
        <v>28</v>
      </c>
      <c r="B56" s="241"/>
      <c r="C56" s="241"/>
      <c r="D56" s="241"/>
      <c r="E56" s="241"/>
      <c r="F56" s="241"/>
      <c r="G56" s="241"/>
      <c r="H56" s="241"/>
    </row>
    <row r="64" spans="1:13" x14ac:dyDescent="0.15">
      <c r="G64" s="162"/>
    </row>
    <row r="65" spans="7:7" x14ac:dyDescent="0.15">
      <c r="G65" s="242"/>
    </row>
  </sheetData>
  <mergeCells count="9">
    <mergeCell ref="A54:H54"/>
    <mergeCell ref="A55:H55"/>
    <mergeCell ref="A56:H56"/>
    <mergeCell ref="A1:H1"/>
    <mergeCell ref="A2:H2"/>
    <mergeCell ref="A3:E3"/>
    <mergeCell ref="F3:H3"/>
    <mergeCell ref="B4:H4"/>
    <mergeCell ref="B29:H29"/>
  </mergeCells>
  <pageMargins left="1.05" right="1.05" top="0.5" bottom="0.25" header="0" footer="0"/>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9C9B3-8368-4D3B-A78E-5C9DCB64B3E6}">
  <sheetPr codeName="Sheet19"/>
  <dimension ref="A1:M65"/>
  <sheetViews>
    <sheetView showGridLines="0" view="pageLayout" zoomScale="160" zoomScaleNormal="100" zoomScaleSheetLayoutView="100" zoomScalePageLayoutView="160" workbookViewId="0">
      <selection activeCell="J9" sqref="J9"/>
    </sheetView>
  </sheetViews>
  <sheetFormatPr defaultColWidth="7.109375" defaultRowHeight="8.25" x14ac:dyDescent="0.15"/>
  <cols>
    <col min="1" max="1" width="11.33203125" style="125" customWidth="1"/>
    <col min="2" max="2" width="4.88671875" style="125" bestFit="1" customWidth="1"/>
    <col min="3" max="3" width="7.5546875" style="238" customWidth="1"/>
    <col min="4" max="8" width="7.5546875" style="125" customWidth="1"/>
    <col min="9" max="16384" width="7.109375" style="125"/>
  </cols>
  <sheetData>
    <row r="1" spans="1:8" ht="3.95" customHeight="1" x14ac:dyDescent="0.15">
      <c r="A1" s="123"/>
      <c r="B1" s="123"/>
      <c r="C1" s="123"/>
      <c r="D1" s="123"/>
      <c r="E1" s="123"/>
      <c r="F1" s="123"/>
      <c r="G1" s="123"/>
      <c r="H1" s="123"/>
    </row>
    <row r="2" spans="1:8" ht="12.75" customHeight="1" x14ac:dyDescent="0.15">
      <c r="A2" s="164" t="s">
        <v>156</v>
      </c>
      <c r="B2" s="164"/>
      <c r="C2" s="164"/>
      <c r="D2" s="164"/>
      <c r="E2" s="164"/>
      <c r="F2" s="164"/>
      <c r="G2" s="164"/>
      <c r="H2" s="164"/>
    </row>
    <row r="3" spans="1:8" ht="9.75" customHeight="1" x14ac:dyDescent="0.15">
      <c r="A3" s="127" t="s">
        <v>157</v>
      </c>
      <c r="B3" s="127"/>
      <c r="C3" s="127"/>
      <c r="D3" s="127"/>
      <c r="E3" s="127"/>
      <c r="F3" s="127"/>
      <c r="G3" s="127"/>
      <c r="H3" s="127"/>
    </row>
    <row r="4" spans="1:8" ht="10.5" customHeight="1" x14ac:dyDescent="0.15">
      <c r="A4" s="238"/>
      <c r="B4" s="220" t="s">
        <v>130</v>
      </c>
      <c r="C4" s="220"/>
      <c r="D4" s="220"/>
      <c r="E4" s="220"/>
      <c r="F4" s="220"/>
      <c r="G4" s="220"/>
      <c r="H4" s="220"/>
    </row>
    <row r="5" spans="1:8" s="176" customFormat="1" ht="10.5" customHeight="1" x14ac:dyDescent="0.3">
      <c r="A5" s="143" t="s">
        <v>134</v>
      </c>
      <c r="B5" s="130">
        <v>1960</v>
      </c>
      <c r="C5" s="130">
        <v>1970</v>
      </c>
      <c r="D5" s="130">
        <v>1980</v>
      </c>
      <c r="E5" s="130">
        <v>1990</v>
      </c>
      <c r="F5" s="130">
        <v>2000</v>
      </c>
      <c r="G5" s="130">
        <v>2010</v>
      </c>
      <c r="H5" s="130">
        <v>2018</v>
      </c>
    </row>
    <row r="6" spans="1:8" ht="10.7" customHeight="1" x14ac:dyDescent="0.15">
      <c r="A6" s="132" t="s">
        <v>135</v>
      </c>
      <c r="B6" s="133">
        <v>32394286</v>
      </c>
      <c r="C6" s="133">
        <v>35182100</v>
      </c>
      <c r="D6" s="133">
        <v>32026080</v>
      </c>
      <c r="E6" s="133">
        <v>31442893</v>
      </c>
      <c r="F6" s="133">
        <v>35289606</v>
      </c>
      <c r="G6" s="133">
        <v>36526410</v>
      </c>
      <c r="H6" s="133">
        <v>36206687</v>
      </c>
    </row>
    <row r="7" spans="1:8" ht="10.7" customHeight="1" x14ac:dyDescent="0.15">
      <c r="A7" s="137" t="s">
        <v>136</v>
      </c>
      <c r="B7" s="138">
        <v>50923484</v>
      </c>
      <c r="C7" s="138">
        <v>58910267</v>
      </c>
      <c r="D7" s="138">
        <v>71373040</v>
      </c>
      <c r="E7" s="138">
        <v>79836785</v>
      </c>
      <c r="F7" s="138">
        <v>87084598</v>
      </c>
      <c r="G7" s="138">
        <v>95967228</v>
      </c>
      <c r="H7" s="133">
        <v>103277898</v>
      </c>
    </row>
    <row r="8" spans="1:8" ht="10.7" customHeight="1" x14ac:dyDescent="0.15">
      <c r="A8" s="281" t="s">
        <v>137</v>
      </c>
      <c r="B8" s="197">
        <v>10318771</v>
      </c>
      <c r="C8" s="197">
        <v>8619800</v>
      </c>
      <c r="D8" s="197">
        <v>8321820</v>
      </c>
      <c r="E8" s="197">
        <v>9175423</v>
      </c>
      <c r="F8" s="197">
        <v>9532791</v>
      </c>
      <c r="G8" s="197">
        <v>10131805</v>
      </c>
      <c r="H8" s="197">
        <v>9849806</v>
      </c>
    </row>
    <row r="9" spans="1:8" ht="10.7" customHeight="1" x14ac:dyDescent="0.15">
      <c r="A9" s="281" t="s">
        <v>138</v>
      </c>
      <c r="B9" s="197">
        <v>9410205</v>
      </c>
      <c r="C9" s="197">
        <v>10199533</v>
      </c>
      <c r="D9" s="197">
        <v>8442400</v>
      </c>
      <c r="E9" s="197">
        <v>9027761</v>
      </c>
      <c r="F9" s="197">
        <v>10163990</v>
      </c>
      <c r="G9" s="197">
        <v>10058446</v>
      </c>
      <c r="H9" s="197">
        <v>9774299</v>
      </c>
    </row>
    <row r="10" spans="1:8" ht="10.7" customHeight="1" x14ac:dyDescent="0.15">
      <c r="A10" s="281" t="s">
        <v>139</v>
      </c>
      <c r="B10" s="197">
        <v>8439434</v>
      </c>
      <c r="C10" s="197">
        <v>10514433</v>
      </c>
      <c r="D10" s="197">
        <v>9141760</v>
      </c>
      <c r="E10" s="197">
        <v>8402547</v>
      </c>
      <c r="F10" s="197">
        <v>9976965</v>
      </c>
      <c r="G10" s="197">
        <v>10164004</v>
      </c>
      <c r="H10" s="197">
        <v>10587622</v>
      </c>
    </row>
    <row r="11" spans="1:8" ht="10.7" customHeight="1" x14ac:dyDescent="0.15">
      <c r="A11" s="281" t="s">
        <v>140</v>
      </c>
      <c r="B11" s="197">
        <v>6522726</v>
      </c>
      <c r="C11" s="197">
        <v>9361167</v>
      </c>
      <c r="D11" s="197">
        <v>10236940</v>
      </c>
      <c r="E11" s="197">
        <v>8397293</v>
      </c>
      <c r="F11" s="197">
        <v>9282368</v>
      </c>
      <c r="G11" s="197">
        <v>10443523</v>
      </c>
      <c r="H11" s="197">
        <v>10184335</v>
      </c>
    </row>
    <row r="12" spans="1:8" ht="10.7" customHeight="1" x14ac:dyDescent="0.15">
      <c r="A12" s="281" t="s">
        <v>141</v>
      </c>
      <c r="B12" s="197">
        <v>5132449</v>
      </c>
      <c r="C12" s="197">
        <v>7468233</v>
      </c>
      <c r="D12" s="197">
        <v>9865300</v>
      </c>
      <c r="E12" s="197">
        <v>8454583</v>
      </c>
      <c r="F12" s="197">
        <v>8242370</v>
      </c>
      <c r="G12" s="197">
        <v>9619147</v>
      </c>
      <c r="H12" s="197">
        <v>10015449</v>
      </c>
    </row>
    <row r="13" spans="1:8" ht="10.7" customHeight="1" x14ac:dyDescent="0.15">
      <c r="A13" s="281" t="s">
        <v>142</v>
      </c>
      <c r="B13" s="197">
        <v>5138436</v>
      </c>
      <c r="C13" s="197">
        <v>6262800</v>
      </c>
      <c r="D13" s="197">
        <v>8964820</v>
      </c>
      <c r="E13" s="197">
        <v>9465413</v>
      </c>
      <c r="F13" s="197">
        <v>7861432</v>
      </c>
      <c r="G13" s="197">
        <v>8625926</v>
      </c>
      <c r="H13" s="197">
        <v>10217122</v>
      </c>
    </row>
    <row r="14" spans="1:8" ht="10.7" customHeight="1" x14ac:dyDescent="0.15">
      <c r="A14" s="281" t="s">
        <v>143</v>
      </c>
      <c r="B14" s="197">
        <v>5599205</v>
      </c>
      <c r="C14" s="197">
        <v>5240000</v>
      </c>
      <c r="D14" s="197">
        <v>8065480</v>
      </c>
      <c r="E14" s="197">
        <v>9848059</v>
      </c>
      <c r="F14" s="197">
        <v>8350399</v>
      </c>
      <c r="G14" s="197">
        <v>7876184</v>
      </c>
      <c r="H14" s="197">
        <v>8977604</v>
      </c>
    </row>
    <row r="15" spans="1:8" ht="10.7" customHeight="1" x14ac:dyDescent="0.15">
      <c r="A15" s="281" t="s">
        <v>144</v>
      </c>
      <c r="B15" s="197">
        <v>5800001</v>
      </c>
      <c r="C15" s="197">
        <v>5079100</v>
      </c>
      <c r="D15" s="197">
        <v>6332980</v>
      </c>
      <c r="E15" s="197">
        <v>8848955</v>
      </c>
      <c r="F15" s="197">
        <v>9653209</v>
      </c>
      <c r="G15" s="197">
        <v>7831420</v>
      </c>
      <c r="H15" s="197">
        <v>8527578</v>
      </c>
    </row>
    <row r="16" spans="1:8" ht="10.7" customHeight="1" x14ac:dyDescent="0.15">
      <c r="A16" s="281" t="s">
        <v>145</v>
      </c>
      <c r="B16" s="197">
        <v>5441676</v>
      </c>
      <c r="C16" s="197">
        <v>5480433</v>
      </c>
      <c r="D16" s="197">
        <v>5229660</v>
      </c>
      <c r="E16" s="197">
        <v>7859495</v>
      </c>
      <c r="F16" s="197">
        <v>9743180</v>
      </c>
      <c r="G16" s="197">
        <v>8361951</v>
      </c>
      <c r="H16" s="197">
        <v>7637344</v>
      </c>
    </row>
    <row r="17" spans="1:8" ht="10.7" customHeight="1" x14ac:dyDescent="0.15">
      <c r="A17" s="281" t="s">
        <v>146</v>
      </c>
      <c r="B17" s="197">
        <v>5030820</v>
      </c>
      <c r="C17" s="197">
        <v>5478900</v>
      </c>
      <c r="D17" s="197">
        <v>4953500</v>
      </c>
      <c r="E17" s="197">
        <v>6196050</v>
      </c>
      <c r="F17" s="197">
        <v>8671480</v>
      </c>
      <c r="G17" s="197">
        <v>9252302</v>
      </c>
      <c r="H17" s="197">
        <v>8008345</v>
      </c>
    </row>
    <row r="18" spans="1:8" ht="10.7" customHeight="1" x14ac:dyDescent="0.15">
      <c r="A18" s="281" t="s">
        <v>147</v>
      </c>
      <c r="B18" s="197">
        <v>4345074</v>
      </c>
      <c r="C18" s="197">
        <v>5057200</v>
      </c>
      <c r="D18" s="197">
        <v>5245040</v>
      </c>
      <c r="E18" s="197">
        <v>5019590</v>
      </c>
      <c r="F18" s="197">
        <v>7521498</v>
      </c>
      <c r="G18" s="197">
        <v>9298570</v>
      </c>
      <c r="H18" s="197">
        <v>8248656</v>
      </c>
    </row>
    <row r="19" spans="1:8" ht="10.7" customHeight="1" x14ac:dyDescent="0.15">
      <c r="A19" s="281" t="s">
        <v>148</v>
      </c>
      <c r="B19" s="197">
        <v>3631702</v>
      </c>
      <c r="C19" s="197">
        <v>4477733</v>
      </c>
      <c r="D19" s="197">
        <v>5127920</v>
      </c>
      <c r="E19" s="197">
        <v>4560617</v>
      </c>
      <c r="F19" s="197">
        <v>5772261</v>
      </c>
      <c r="G19" s="197">
        <v>8243472</v>
      </c>
      <c r="H19" s="197">
        <v>8768096</v>
      </c>
    </row>
    <row r="20" spans="1:8" ht="10.7" customHeight="1" x14ac:dyDescent="0.15">
      <c r="A20" s="281" t="s">
        <v>149</v>
      </c>
      <c r="B20" s="197">
        <v>2858537</v>
      </c>
      <c r="C20" s="197">
        <v>3649000</v>
      </c>
      <c r="D20" s="197">
        <v>4428500</v>
      </c>
      <c r="E20" s="197">
        <v>4587040</v>
      </c>
      <c r="F20" s="197">
        <v>4552743</v>
      </c>
      <c r="G20" s="197">
        <v>7184043</v>
      </c>
      <c r="H20" s="197">
        <v>8476892</v>
      </c>
    </row>
    <row r="21" spans="1:8" ht="10.7" customHeight="1" x14ac:dyDescent="0.15">
      <c r="A21" s="281" t="s">
        <v>150</v>
      </c>
      <c r="B21" s="197">
        <v>2289489</v>
      </c>
      <c r="C21" s="197">
        <v>2762000</v>
      </c>
      <c r="D21" s="197">
        <v>3586160</v>
      </c>
      <c r="E21" s="197">
        <v>4209574</v>
      </c>
      <c r="F21" s="197">
        <v>3984015</v>
      </c>
      <c r="G21" s="197">
        <v>5172829</v>
      </c>
      <c r="H21" s="197">
        <v>6970346</v>
      </c>
    </row>
    <row r="22" spans="1:8" ht="10.7" customHeight="1" x14ac:dyDescent="0.15">
      <c r="A22" s="281" t="s">
        <v>151</v>
      </c>
      <c r="B22" s="197">
        <v>1613210</v>
      </c>
      <c r="C22" s="197">
        <v>2002300</v>
      </c>
      <c r="D22" s="197">
        <v>2544160</v>
      </c>
      <c r="E22" s="197">
        <v>3213269</v>
      </c>
      <c r="F22" s="197">
        <v>3542918</v>
      </c>
      <c r="G22" s="197">
        <v>3753107</v>
      </c>
      <c r="H22" s="197">
        <v>5422490</v>
      </c>
    </row>
    <row r="23" spans="1:8" ht="10.7" customHeight="1" x14ac:dyDescent="0.15">
      <c r="A23" s="281" t="s">
        <v>152</v>
      </c>
      <c r="B23" s="197">
        <v>1005259</v>
      </c>
      <c r="C23" s="197">
        <v>1312933</v>
      </c>
      <c r="D23" s="197">
        <v>1560140</v>
      </c>
      <c r="E23" s="197">
        <v>2143661</v>
      </c>
      <c r="F23" s="197">
        <v>2724507</v>
      </c>
      <c r="G23" s="197">
        <v>2814869</v>
      </c>
      <c r="H23" s="197">
        <v>3650991</v>
      </c>
    </row>
    <row r="24" spans="1:8" ht="10.7" customHeight="1" x14ac:dyDescent="0.15">
      <c r="A24" s="281" t="s">
        <v>153</v>
      </c>
      <c r="B24" s="197">
        <v>480290</v>
      </c>
      <c r="C24" s="197">
        <v>693433</v>
      </c>
      <c r="D24" s="197">
        <v>829760</v>
      </c>
      <c r="E24" s="197">
        <v>1187718</v>
      </c>
      <c r="F24" s="197">
        <v>1687521</v>
      </c>
      <c r="G24" s="197">
        <v>2060990</v>
      </c>
      <c r="H24" s="197">
        <v>2223026</v>
      </c>
    </row>
    <row r="25" spans="1:8" ht="10.7" customHeight="1" x14ac:dyDescent="0.15">
      <c r="A25" s="281" t="s">
        <v>154</v>
      </c>
      <c r="B25" s="197">
        <v>201028</v>
      </c>
      <c r="C25" s="197">
        <v>284233</v>
      </c>
      <c r="D25" s="197">
        <v>369360</v>
      </c>
      <c r="E25" s="197">
        <v>492103</v>
      </c>
      <c r="F25" s="197">
        <v>819597</v>
      </c>
      <c r="G25" s="197">
        <v>1115319</v>
      </c>
      <c r="H25" s="197">
        <v>1276108</v>
      </c>
    </row>
    <row r="26" spans="1:8" ht="10.7" customHeight="1" x14ac:dyDescent="0.15">
      <c r="A26" s="198" t="s">
        <v>155</v>
      </c>
      <c r="B26" s="199">
        <v>59458</v>
      </c>
      <c r="C26" s="199">
        <v>149133</v>
      </c>
      <c r="D26" s="199">
        <v>153420</v>
      </c>
      <c r="E26" s="199">
        <v>190527</v>
      </c>
      <c r="F26" s="199">
        <v>290960</v>
      </c>
      <c r="G26" s="199">
        <v>485731</v>
      </c>
      <c r="H26" s="199">
        <v>668476</v>
      </c>
    </row>
    <row r="27" spans="1:8" ht="10.7" customHeight="1" x14ac:dyDescent="0.15">
      <c r="A27" s="143" t="s">
        <v>0</v>
      </c>
      <c r="B27" s="144">
        <v>83317770</v>
      </c>
      <c r="C27" s="144">
        <v>94092367</v>
      </c>
      <c r="D27" s="144">
        <v>103399120</v>
      </c>
      <c r="E27" s="144">
        <v>111279678</v>
      </c>
      <c r="F27" s="144">
        <v>122374204</v>
      </c>
      <c r="G27" s="144">
        <v>132493638</v>
      </c>
      <c r="H27" s="144">
        <v>139484585</v>
      </c>
    </row>
    <row r="28" spans="1:8" ht="6" customHeight="1" x14ac:dyDescent="0.15">
      <c r="A28" s="143"/>
      <c r="B28" s="144"/>
      <c r="C28" s="144"/>
      <c r="D28" s="144"/>
      <c r="E28" s="144"/>
      <c r="F28" s="144"/>
      <c r="G28" s="144"/>
      <c r="H28" s="144"/>
    </row>
    <row r="29" spans="1:8" ht="9" customHeight="1" x14ac:dyDescent="0.15">
      <c r="A29" s="238"/>
      <c r="B29" s="220" t="s">
        <v>131</v>
      </c>
      <c r="C29" s="220"/>
      <c r="D29" s="220"/>
      <c r="E29" s="220"/>
      <c r="F29" s="220"/>
      <c r="G29" s="220"/>
      <c r="H29" s="220"/>
    </row>
    <row r="30" spans="1:8" ht="10.5" customHeight="1" x14ac:dyDescent="0.15">
      <c r="A30" s="166" t="s">
        <v>134</v>
      </c>
      <c r="B30" s="167">
        <v>1960</v>
      </c>
      <c r="C30" s="167">
        <v>1970</v>
      </c>
      <c r="D30" s="167">
        <v>1980</v>
      </c>
      <c r="E30" s="167">
        <v>1990</v>
      </c>
      <c r="F30" s="167">
        <v>2000</v>
      </c>
      <c r="G30" s="167">
        <v>2010</v>
      </c>
      <c r="H30" s="167">
        <v>2018</v>
      </c>
    </row>
    <row r="31" spans="1:8" ht="10.7" customHeight="1" x14ac:dyDescent="0.15">
      <c r="A31" s="132" t="s">
        <v>135</v>
      </c>
      <c r="B31" s="133">
        <v>31583874</v>
      </c>
      <c r="C31" s="133">
        <v>33997400</v>
      </c>
      <c r="D31" s="133">
        <v>30647040</v>
      </c>
      <c r="E31" s="133">
        <v>29890969</v>
      </c>
      <c r="F31" s="133">
        <v>33605891</v>
      </c>
      <c r="G31" s="133">
        <v>34777716</v>
      </c>
      <c r="H31" s="133">
        <v>34529966</v>
      </c>
    </row>
    <row r="32" spans="1:8" ht="10.7" customHeight="1" x14ac:dyDescent="0.15">
      <c r="A32" s="137" t="s">
        <v>136</v>
      </c>
      <c r="B32" s="138">
        <v>54661941</v>
      </c>
      <c r="C32" s="138">
        <v>65211267</v>
      </c>
      <c r="D32" s="138">
        <v>78736780</v>
      </c>
      <c r="E32" s="138">
        <v>87254977</v>
      </c>
      <c r="F32" s="138">
        <v>94308330</v>
      </c>
      <c r="G32" s="138">
        <v>102161460</v>
      </c>
      <c r="H32" s="133">
        <v>108392266</v>
      </c>
    </row>
    <row r="33" spans="1:8" ht="10.7" customHeight="1" x14ac:dyDescent="0.15">
      <c r="A33" s="281" t="s">
        <v>137</v>
      </c>
      <c r="B33" s="197">
        <v>10096027</v>
      </c>
      <c r="C33" s="197">
        <v>8304800</v>
      </c>
      <c r="D33" s="197">
        <v>7963000</v>
      </c>
      <c r="E33" s="197">
        <v>8768658</v>
      </c>
      <c r="F33" s="197">
        <v>9111384</v>
      </c>
      <c r="G33" s="197">
        <v>9701488</v>
      </c>
      <c r="H33" s="197">
        <v>9430297</v>
      </c>
    </row>
    <row r="34" spans="1:8" ht="10.7" customHeight="1" x14ac:dyDescent="0.15">
      <c r="A34" s="281" t="s">
        <v>138</v>
      </c>
      <c r="B34" s="197">
        <v>9165439</v>
      </c>
      <c r="C34" s="197">
        <v>9866167</v>
      </c>
      <c r="D34" s="197">
        <v>8052140</v>
      </c>
      <c r="E34" s="197">
        <v>8560320</v>
      </c>
      <c r="F34" s="197">
        <v>9694495</v>
      </c>
      <c r="G34" s="197">
        <v>9742347</v>
      </c>
      <c r="H34" s="197">
        <v>9438409</v>
      </c>
    </row>
    <row r="35" spans="1:8" ht="10.7" customHeight="1" x14ac:dyDescent="0.15">
      <c r="A35" s="281" t="s">
        <v>139</v>
      </c>
      <c r="B35" s="197">
        <v>8188397</v>
      </c>
      <c r="C35" s="197">
        <v>10176700</v>
      </c>
      <c r="D35" s="197">
        <v>8744160</v>
      </c>
      <c r="E35" s="197">
        <v>7981924</v>
      </c>
      <c r="F35" s="197">
        <v>9468587</v>
      </c>
      <c r="G35" s="197">
        <v>9523275</v>
      </c>
      <c r="H35" s="197">
        <v>9940315</v>
      </c>
    </row>
    <row r="36" spans="1:8" ht="10.7" customHeight="1" x14ac:dyDescent="0.15">
      <c r="A36" s="281" t="s">
        <v>140</v>
      </c>
      <c r="B36" s="197">
        <v>6509523</v>
      </c>
      <c r="C36" s="197">
        <v>9202100</v>
      </c>
      <c r="D36" s="197">
        <v>9978740</v>
      </c>
      <c r="E36" s="197">
        <v>8058954</v>
      </c>
      <c r="F36" s="197">
        <v>8905146</v>
      </c>
      <c r="G36" s="197">
        <v>9935106</v>
      </c>
      <c r="H36" s="197">
        <v>9695357</v>
      </c>
    </row>
    <row r="37" spans="1:8" ht="10.7" customHeight="1" x14ac:dyDescent="0.15">
      <c r="A37" s="281" t="s">
        <v>141</v>
      </c>
      <c r="B37" s="197">
        <v>5342560</v>
      </c>
      <c r="C37" s="197">
        <v>8041800</v>
      </c>
      <c r="D37" s="197">
        <v>10037920</v>
      </c>
      <c r="E37" s="197">
        <v>8354067</v>
      </c>
      <c r="F37" s="197">
        <v>8091224</v>
      </c>
      <c r="G37" s="197">
        <v>9380157</v>
      </c>
      <c r="H37" s="197">
        <v>9523118</v>
      </c>
    </row>
    <row r="38" spans="1:8" ht="10.7" customHeight="1" x14ac:dyDescent="0.15">
      <c r="A38" s="281" t="s">
        <v>142</v>
      </c>
      <c r="B38" s="197">
        <v>5330155</v>
      </c>
      <c r="C38" s="197">
        <v>6479867</v>
      </c>
      <c r="D38" s="197">
        <v>9173340</v>
      </c>
      <c r="E38" s="197">
        <v>9550141</v>
      </c>
      <c r="F38" s="197">
        <v>7913448</v>
      </c>
      <c r="G38" s="197">
        <v>8633167</v>
      </c>
      <c r="H38" s="197">
        <v>9858804</v>
      </c>
    </row>
    <row r="39" spans="1:8" ht="10.7" customHeight="1" x14ac:dyDescent="0.15">
      <c r="A39" s="281" t="s">
        <v>143</v>
      </c>
      <c r="B39" s="197">
        <v>5811126</v>
      </c>
      <c r="C39" s="197">
        <v>5496100</v>
      </c>
      <c r="D39" s="197">
        <v>8262000</v>
      </c>
      <c r="E39" s="197">
        <v>10020925</v>
      </c>
      <c r="F39" s="197">
        <v>8415804</v>
      </c>
      <c r="G39" s="197">
        <v>7884303</v>
      </c>
      <c r="H39" s="197">
        <v>8850541</v>
      </c>
    </row>
    <row r="40" spans="1:8" ht="10.7" customHeight="1" x14ac:dyDescent="0.15">
      <c r="A40" s="281" t="s">
        <v>144</v>
      </c>
      <c r="B40" s="197">
        <v>6125708</v>
      </c>
      <c r="C40" s="197">
        <v>5335900</v>
      </c>
      <c r="D40" s="197">
        <v>6537380</v>
      </c>
      <c r="E40" s="197">
        <v>9043782</v>
      </c>
      <c r="F40" s="197">
        <v>9894530</v>
      </c>
      <c r="G40" s="197">
        <v>7927169</v>
      </c>
      <c r="H40" s="197">
        <v>8487318</v>
      </c>
    </row>
    <row r="41" spans="1:8" ht="10.7" customHeight="1" x14ac:dyDescent="0.15">
      <c r="A41" s="281" t="s">
        <v>145</v>
      </c>
      <c r="B41" s="197">
        <v>5700406</v>
      </c>
      <c r="C41" s="197">
        <v>5758367</v>
      </c>
      <c r="D41" s="197">
        <v>5417640</v>
      </c>
      <c r="E41" s="197">
        <v>8032946</v>
      </c>
      <c r="F41" s="197">
        <v>9938013</v>
      </c>
      <c r="G41" s="197">
        <v>8490645</v>
      </c>
      <c r="H41" s="197">
        <v>7691257</v>
      </c>
    </row>
    <row r="42" spans="1:8" ht="10.7" customHeight="1" x14ac:dyDescent="0.15">
      <c r="A42" s="281" t="s">
        <v>146</v>
      </c>
      <c r="B42" s="197">
        <v>5188992</v>
      </c>
      <c r="C42" s="197">
        <v>5903233</v>
      </c>
      <c r="D42" s="197">
        <v>5232740</v>
      </c>
      <c r="E42" s="197">
        <v>6393992</v>
      </c>
      <c r="F42" s="197">
        <v>8980327</v>
      </c>
      <c r="G42" s="197">
        <v>9513681</v>
      </c>
      <c r="H42" s="197">
        <v>8139227</v>
      </c>
    </row>
    <row r="43" spans="1:8" ht="10.7" customHeight="1" x14ac:dyDescent="0.15">
      <c r="A43" s="281" t="s">
        <v>147</v>
      </c>
      <c r="B43" s="197">
        <v>4508010</v>
      </c>
      <c r="C43" s="197">
        <v>5485733</v>
      </c>
      <c r="D43" s="197">
        <v>5642040</v>
      </c>
      <c r="E43" s="197">
        <v>5268559</v>
      </c>
      <c r="F43" s="197">
        <v>7836083</v>
      </c>
      <c r="G43" s="197">
        <v>9656164</v>
      </c>
      <c r="H43" s="197">
        <v>8490048</v>
      </c>
    </row>
    <row r="44" spans="1:8" ht="10.7" customHeight="1" x14ac:dyDescent="0.15">
      <c r="A44" s="281" t="s">
        <v>148</v>
      </c>
      <c r="B44" s="197">
        <v>3884730</v>
      </c>
      <c r="C44" s="197">
        <v>4885700</v>
      </c>
      <c r="D44" s="197">
        <v>5720600</v>
      </c>
      <c r="E44" s="197">
        <v>4942496</v>
      </c>
      <c r="F44" s="197">
        <v>6109011</v>
      </c>
      <c r="G44" s="197">
        <v>8739472</v>
      </c>
      <c r="H44" s="197">
        <v>9226408</v>
      </c>
    </row>
    <row r="45" spans="1:8" ht="10.7" customHeight="1" x14ac:dyDescent="0.15">
      <c r="A45" s="281" t="s">
        <v>149</v>
      </c>
      <c r="B45" s="197">
        <v>3166523</v>
      </c>
      <c r="C45" s="197">
        <v>4188733</v>
      </c>
      <c r="D45" s="197">
        <v>5129560</v>
      </c>
      <c r="E45" s="197">
        <v>5168139</v>
      </c>
      <c r="F45" s="197">
        <v>4954206</v>
      </c>
      <c r="G45" s="197">
        <v>7717512</v>
      </c>
      <c r="H45" s="197">
        <v>9168636</v>
      </c>
    </row>
    <row r="46" spans="1:8" ht="10.7" customHeight="1" x14ac:dyDescent="0.15">
      <c r="A46" s="281" t="s">
        <v>150</v>
      </c>
      <c r="B46" s="197">
        <v>2723589</v>
      </c>
      <c r="C46" s="197">
        <v>3456500</v>
      </c>
      <c r="D46" s="197">
        <v>4505380</v>
      </c>
      <c r="E46" s="197">
        <v>5137363</v>
      </c>
      <c r="F46" s="197">
        <v>4463920</v>
      </c>
      <c r="G46" s="197">
        <v>5750567</v>
      </c>
      <c r="H46" s="197">
        <v>7745641</v>
      </c>
    </row>
    <row r="47" spans="1:8" ht="10.7" customHeight="1" x14ac:dyDescent="0.15">
      <c r="A47" s="281" t="s">
        <v>151</v>
      </c>
      <c r="B47" s="197">
        <v>2047085</v>
      </c>
      <c r="C47" s="197">
        <v>2686967</v>
      </c>
      <c r="D47" s="197">
        <v>3550360</v>
      </c>
      <c r="E47" s="197">
        <v>4309266</v>
      </c>
      <c r="F47" s="197">
        <v>4535217</v>
      </c>
      <c r="G47" s="197">
        <v>4351374</v>
      </c>
      <c r="H47" s="197">
        <v>6242176</v>
      </c>
    </row>
    <row r="48" spans="1:8" ht="10.7" customHeight="1" x14ac:dyDescent="0.15">
      <c r="A48" s="281" t="s">
        <v>152</v>
      </c>
      <c r="B48" s="197">
        <v>1333991</v>
      </c>
      <c r="C48" s="197">
        <v>1956533</v>
      </c>
      <c r="D48" s="197">
        <v>2548780</v>
      </c>
      <c r="E48" s="197">
        <v>3413891</v>
      </c>
      <c r="F48" s="197">
        <v>3973918</v>
      </c>
      <c r="G48" s="197">
        <v>3559230</v>
      </c>
      <c r="H48" s="197">
        <v>4424393</v>
      </c>
    </row>
    <row r="49" spans="1:13" ht="10.7" customHeight="1" x14ac:dyDescent="0.15">
      <c r="A49" s="281" t="s">
        <v>153</v>
      </c>
      <c r="B49" s="197">
        <v>697153</v>
      </c>
      <c r="C49" s="197">
        <v>1171533</v>
      </c>
      <c r="D49" s="197">
        <v>1622260</v>
      </c>
      <c r="E49" s="197">
        <v>2281621</v>
      </c>
      <c r="F49" s="197">
        <v>2900373</v>
      </c>
      <c r="G49" s="197">
        <v>3038327</v>
      </c>
      <c r="H49" s="197">
        <v>3034225</v>
      </c>
    </row>
    <row r="50" spans="1:13" ht="10.7" customHeight="1" x14ac:dyDescent="0.15">
      <c r="A50" s="281" t="s">
        <v>154</v>
      </c>
      <c r="B50" s="197">
        <v>313314</v>
      </c>
      <c r="C50" s="197">
        <v>548933</v>
      </c>
      <c r="D50" s="197">
        <v>855380</v>
      </c>
      <c r="E50" s="197">
        <v>1226275</v>
      </c>
      <c r="F50" s="197">
        <v>1771112</v>
      </c>
      <c r="G50" s="197">
        <v>2095099</v>
      </c>
      <c r="H50" s="197">
        <v>2020275</v>
      </c>
    </row>
    <row r="51" spans="1:13" ht="10.7" customHeight="1" x14ac:dyDescent="0.15">
      <c r="A51" s="198" t="s">
        <v>155</v>
      </c>
      <c r="B51" s="199">
        <v>113087</v>
      </c>
      <c r="C51" s="199">
        <v>263000</v>
      </c>
      <c r="D51" s="199">
        <v>410400</v>
      </c>
      <c r="E51" s="199">
        <v>632627</v>
      </c>
      <c r="F51" s="199">
        <v>957423</v>
      </c>
      <c r="G51" s="199">
        <v>1300093</v>
      </c>
      <c r="H51" s="199">
        <v>1515787</v>
      </c>
    </row>
    <row r="52" spans="1:13" ht="10.7" customHeight="1" x14ac:dyDescent="0.15">
      <c r="A52" s="143" t="s">
        <v>0</v>
      </c>
      <c r="B52" s="144">
        <v>86245815</v>
      </c>
      <c r="C52" s="144">
        <v>99208667</v>
      </c>
      <c r="D52" s="144">
        <v>109383820</v>
      </c>
      <c r="E52" s="144">
        <v>117145946</v>
      </c>
      <c r="F52" s="144">
        <v>127914221</v>
      </c>
      <c r="G52" s="144">
        <v>136939176</v>
      </c>
      <c r="H52" s="144">
        <v>142922232</v>
      </c>
    </row>
    <row r="53" spans="1:13" ht="6" customHeight="1" x14ac:dyDescent="0.15">
      <c r="A53" s="143"/>
      <c r="B53" s="144"/>
      <c r="C53" s="144"/>
      <c r="D53" s="144"/>
      <c r="E53" s="144"/>
      <c r="F53" s="144"/>
      <c r="G53" s="144"/>
      <c r="H53" s="144"/>
    </row>
    <row r="54" spans="1:13" ht="8.25" customHeight="1" x14ac:dyDescent="0.15">
      <c r="A54" s="159" t="s">
        <v>44</v>
      </c>
      <c r="B54" s="159"/>
      <c r="C54" s="159"/>
      <c r="D54" s="159"/>
      <c r="E54" s="159"/>
      <c r="F54" s="159"/>
      <c r="G54" s="159"/>
      <c r="H54" s="159"/>
    </row>
    <row r="55" spans="1:13" ht="8.25" customHeight="1" x14ac:dyDescent="0.15">
      <c r="A55" s="159" t="s">
        <v>27</v>
      </c>
      <c r="B55" s="159"/>
      <c r="C55" s="159"/>
      <c r="D55" s="159"/>
      <c r="E55" s="159"/>
      <c r="F55" s="159"/>
      <c r="G55" s="159"/>
      <c r="H55" s="159"/>
      <c r="I55" s="194"/>
      <c r="J55" s="194"/>
      <c r="K55" s="194"/>
      <c r="L55" s="194"/>
      <c r="M55" s="194"/>
    </row>
    <row r="56" spans="1:13" ht="18" customHeight="1" x14ac:dyDescent="0.15">
      <c r="A56" s="241" t="s">
        <v>28</v>
      </c>
      <c r="B56" s="241"/>
      <c r="C56" s="241"/>
      <c r="D56" s="241"/>
      <c r="E56" s="241"/>
      <c r="F56" s="241"/>
      <c r="G56" s="241"/>
      <c r="H56" s="241"/>
    </row>
    <row r="64" spans="1:13" x14ac:dyDescent="0.15">
      <c r="G64" s="162"/>
    </row>
    <row r="65" spans="7:7" x14ac:dyDescent="0.15">
      <c r="G65" s="242"/>
    </row>
  </sheetData>
  <mergeCells count="9">
    <mergeCell ref="A54:H54"/>
    <mergeCell ref="A55:H55"/>
    <mergeCell ref="A56:H56"/>
    <mergeCell ref="A1:H1"/>
    <mergeCell ref="A2:H2"/>
    <mergeCell ref="A3:E3"/>
    <mergeCell ref="F3:H3"/>
    <mergeCell ref="B4:H4"/>
    <mergeCell ref="B29:H29"/>
  </mergeCells>
  <pageMargins left="1.05" right="1.05" top="0.5" bottom="0.2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FF010-BC7B-476B-A867-55ADB895587F}">
  <sheetPr codeName="Sheet2"/>
  <dimension ref="A1:W55"/>
  <sheetViews>
    <sheetView showGridLines="0" view="pageLayout" zoomScale="145" zoomScaleNormal="115" zoomScaleSheetLayoutView="100" zoomScalePageLayoutView="145" workbookViewId="0">
      <selection activeCell="U26" sqref="U26"/>
    </sheetView>
  </sheetViews>
  <sheetFormatPr defaultColWidth="7.109375" defaultRowHeight="12.75" x14ac:dyDescent="0.2"/>
  <cols>
    <col min="1" max="1" width="13.6640625" style="2" bestFit="1" customWidth="1"/>
    <col min="2" max="2" width="5.44140625" style="2" customWidth="1"/>
    <col min="3" max="3" width="1" style="2" customWidth="1"/>
    <col min="4" max="4" width="5.44140625" style="2" customWidth="1"/>
    <col min="5" max="5" width="0.88671875" style="2" customWidth="1"/>
    <col min="6" max="6" width="5.44140625" style="2" customWidth="1"/>
    <col min="7" max="7" width="0.88671875" style="2" customWidth="1"/>
    <col min="8" max="8" width="5.44140625" style="2" customWidth="1"/>
    <col min="9" max="9" width="1" style="2" customWidth="1"/>
    <col min="10" max="10" width="5.44140625" style="2" customWidth="1"/>
    <col min="11" max="11" width="1" style="2" customWidth="1"/>
    <col min="12" max="12" width="5.44140625" style="2" customWidth="1"/>
    <col min="13" max="13" width="0.88671875" style="2" customWidth="1"/>
    <col min="14" max="14" width="5.44140625" style="2" customWidth="1"/>
    <col min="15" max="15" width="0.88671875" style="2" customWidth="1"/>
    <col min="16" max="23" width="7.109375" style="39"/>
    <col min="24" max="16384" width="7.109375" style="2"/>
  </cols>
  <sheetData>
    <row r="1" spans="1:16" ht="3.95" customHeight="1" x14ac:dyDescent="0.2">
      <c r="A1" s="1"/>
      <c r="B1" s="1"/>
      <c r="C1" s="1"/>
      <c r="D1" s="1"/>
      <c r="E1" s="1"/>
      <c r="F1" s="1"/>
      <c r="G1" s="1"/>
      <c r="H1" s="1"/>
      <c r="I1" s="1"/>
      <c r="J1" s="1"/>
      <c r="K1" s="1"/>
      <c r="L1" s="1"/>
      <c r="M1" s="1"/>
      <c r="N1" s="1"/>
      <c r="O1" s="1"/>
    </row>
    <row r="2" spans="1:16" x14ac:dyDescent="0.2">
      <c r="A2" s="3" t="s">
        <v>29</v>
      </c>
      <c r="B2" s="3"/>
      <c r="C2" s="3"/>
      <c r="D2" s="3"/>
      <c r="E2" s="3"/>
      <c r="F2" s="3"/>
      <c r="G2" s="3"/>
      <c r="H2" s="3"/>
      <c r="I2" s="3"/>
      <c r="J2" s="3"/>
      <c r="K2" s="3"/>
      <c r="L2" s="3"/>
      <c r="M2" s="3"/>
      <c r="N2" s="3"/>
      <c r="O2" s="3"/>
    </row>
    <row r="3" spans="1:16" ht="9.75" customHeight="1" x14ac:dyDescent="0.2">
      <c r="A3" s="4" t="s">
        <v>30</v>
      </c>
      <c r="B3" s="4"/>
      <c r="C3" s="4"/>
      <c r="D3" s="4"/>
      <c r="E3" s="4"/>
      <c r="F3" s="4"/>
      <c r="G3" s="4"/>
      <c r="H3" s="4"/>
      <c r="I3" s="4"/>
      <c r="J3" s="4"/>
      <c r="K3" s="4"/>
      <c r="L3" s="4"/>
      <c r="M3" s="4"/>
      <c r="N3" s="4"/>
    </row>
    <row r="4" spans="1:16" ht="9.1999999999999993" customHeight="1" x14ac:dyDescent="0.2">
      <c r="B4" s="6">
        <v>1960</v>
      </c>
      <c r="C4" s="6"/>
      <c r="D4" s="6">
        <v>1970</v>
      </c>
      <c r="E4" s="6"/>
      <c r="F4" s="6">
        <v>1980</v>
      </c>
      <c r="G4" s="6"/>
      <c r="H4" s="6">
        <v>1990</v>
      </c>
      <c r="I4" s="6"/>
      <c r="J4" s="6">
        <v>2000</v>
      </c>
      <c r="K4" s="6"/>
      <c r="L4" s="6">
        <v>2010</v>
      </c>
      <c r="M4" s="6"/>
      <c r="N4" s="6">
        <v>2018</v>
      </c>
      <c r="O4" s="6"/>
    </row>
    <row r="5" spans="1:16" ht="10.7" customHeight="1" x14ac:dyDescent="0.2">
      <c r="A5" s="7" t="s">
        <v>15</v>
      </c>
      <c r="B5" s="9">
        <v>582603</v>
      </c>
      <c r="C5" s="9"/>
      <c r="D5" s="9">
        <v>789533.3333335201</v>
      </c>
      <c r="E5" s="9"/>
      <c r="F5" s="9">
        <v>2192560</v>
      </c>
      <c r="G5" s="9"/>
      <c r="H5" s="9">
        <v>4262900</v>
      </c>
      <c r="I5" s="9"/>
      <c r="J5" s="9">
        <v>9163463</v>
      </c>
      <c r="K5" s="9"/>
      <c r="L5" s="9">
        <v>11746539</v>
      </c>
      <c r="M5" s="9"/>
      <c r="N5" s="9">
        <v>11182111</v>
      </c>
      <c r="O5" s="9">
        <v>11236543</v>
      </c>
    </row>
    <row r="6" spans="1:16" ht="10.7" customHeight="1" x14ac:dyDescent="0.2">
      <c r="A6" s="7" t="s">
        <v>31</v>
      </c>
      <c r="B6" s="13">
        <v>354370</v>
      </c>
      <c r="C6" s="13"/>
      <c r="D6" s="13">
        <v>602299.9999999688</v>
      </c>
      <c r="E6" s="13"/>
      <c r="F6" s="13">
        <v>1896680</v>
      </c>
      <c r="G6" s="13"/>
      <c r="H6" s="13">
        <v>3756307</v>
      </c>
      <c r="I6" s="13"/>
      <c r="J6" s="13">
        <v>5872477</v>
      </c>
      <c r="K6" s="13"/>
      <c r="L6" s="13">
        <v>7567622</v>
      </c>
      <c r="M6" s="13"/>
      <c r="N6" s="13">
        <v>8648528</v>
      </c>
      <c r="O6" s="13"/>
    </row>
    <row r="7" spans="1:16" ht="10.7" customHeight="1" x14ac:dyDescent="0.2">
      <c r="A7" s="7" t="s">
        <v>32</v>
      </c>
      <c r="B7" s="13" t="s">
        <v>33</v>
      </c>
      <c r="C7" s="13"/>
      <c r="D7" s="13" t="s">
        <v>33</v>
      </c>
      <c r="E7" s="13"/>
      <c r="F7" s="13">
        <v>31900</v>
      </c>
      <c r="G7" s="13"/>
      <c r="H7" s="13" t="s">
        <v>33</v>
      </c>
      <c r="I7" s="13"/>
      <c r="J7" s="13">
        <v>36888</v>
      </c>
      <c r="K7" s="13"/>
      <c r="L7" s="13">
        <v>86876</v>
      </c>
      <c r="M7" s="13"/>
      <c r="N7" s="13">
        <v>131854</v>
      </c>
      <c r="O7" s="13"/>
    </row>
    <row r="8" spans="1:16" ht="10.7" customHeight="1" x14ac:dyDescent="0.2">
      <c r="A8" s="7" t="s">
        <v>34</v>
      </c>
      <c r="B8" s="13">
        <v>12747</v>
      </c>
      <c r="C8" s="13"/>
      <c r="D8" s="13">
        <v>56033.333333334551</v>
      </c>
      <c r="E8" s="13"/>
      <c r="F8" s="13">
        <v>258920</v>
      </c>
      <c r="G8" s="13"/>
      <c r="H8" s="13">
        <v>606531</v>
      </c>
      <c r="I8" s="13"/>
      <c r="J8" s="13">
        <v>1428634</v>
      </c>
      <c r="K8" s="13"/>
      <c r="L8" s="13">
        <v>2417059</v>
      </c>
      <c r="M8" s="13"/>
      <c r="N8" s="13">
        <v>3668982</v>
      </c>
      <c r="O8" s="13"/>
    </row>
    <row r="9" spans="1:16" ht="10.7" customHeight="1" x14ac:dyDescent="0.2">
      <c r="A9" s="11" t="s">
        <v>35</v>
      </c>
      <c r="B9" s="13">
        <v>33585</v>
      </c>
      <c r="C9" s="13"/>
      <c r="D9" s="13">
        <v>43033.333333333605</v>
      </c>
      <c r="E9" s="13"/>
      <c r="F9" s="13">
        <v>81300</v>
      </c>
      <c r="G9" s="13"/>
      <c r="H9" s="13">
        <v>102540</v>
      </c>
      <c r="I9" s="13"/>
      <c r="J9" s="13">
        <v>167291</v>
      </c>
      <c r="K9" s="13"/>
      <c r="L9" s="13">
        <v>154637</v>
      </c>
      <c r="M9" s="13"/>
      <c r="N9" s="13">
        <v>246371</v>
      </c>
      <c r="O9" s="13">
        <v>12180847</v>
      </c>
    </row>
    <row r="10" spans="1:16" ht="10.7" customHeight="1" x14ac:dyDescent="0.2">
      <c r="A10" s="7" t="s">
        <v>36</v>
      </c>
      <c r="B10" s="13">
        <v>7205220</v>
      </c>
      <c r="C10" s="13"/>
      <c r="D10" s="13">
        <v>5693199.9999938533</v>
      </c>
      <c r="E10" s="13"/>
      <c r="F10" s="13">
        <v>5099840</v>
      </c>
      <c r="G10" s="13"/>
      <c r="H10" s="13">
        <v>4344216</v>
      </c>
      <c r="I10" s="13"/>
      <c r="J10" s="13">
        <v>5005456</v>
      </c>
      <c r="K10" s="13"/>
      <c r="L10" s="13">
        <v>4917429</v>
      </c>
      <c r="M10" s="13"/>
      <c r="N10" s="13">
        <v>4848270</v>
      </c>
      <c r="O10" s="13">
        <v>5850245</v>
      </c>
    </row>
    <row r="11" spans="1:16" ht="10.7" customHeight="1" x14ac:dyDescent="0.2">
      <c r="A11" s="11" t="s">
        <v>37</v>
      </c>
      <c r="B11" s="13">
        <v>967705</v>
      </c>
      <c r="C11" s="13"/>
      <c r="D11" s="13">
        <v>918633.33333367039</v>
      </c>
      <c r="E11" s="13"/>
      <c r="F11" s="13">
        <v>853200</v>
      </c>
      <c r="G11" s="13"/>
      <c r="H11" s="13">
        <v>748567</v>
      </c>
      <c r="I11" s="13"/>
      <c r="J11" s="13">
        <v>828735</v>
      </c>
      <c r="K11" s="13"/>
      <c r="L11" s="13">
        <v>793899</v>
      </c>
      <c r="M11" s="13"/>
      <c r="N11" s="13">
        <v>827093</v>
      </c>
      <c r="O11" s="13">
        <v>4405841</v>
      </c>
    </row>
    <row r="12" spans="1:16" ht="10.7" customHeight="1" x14ac:dyDescent="0.2">
      <c r="A12" s="7" t="s">
        <v>38</v>
      </c>
      <c r="B12" s="13">
        <v>192764</v>
      </c>
      <c r="C12" s="13"/>
      <c r="D12" s="13">
        <v>682866.66666672926</v>
      </c>
      <c r="E12" s="13"/>
      <c r="F12" s="13">
        <v>1264520</v>
      </c>
      <c r="G12" s="13"/>
      <c r="H12" s="13">
        <v>1925922</v>
      </c>
      <c r="I12" s="13"/>
      <c r="J12" s="13">
        <v>2954820</v>
      </c>
      <c r="K12" s="13"/>
      <c r="L12" s="13">
        <v>3730817</v>
      </c>
      <c r="M12" s="13"/>
      <c r="N12" s="13">
        <v>4463891</v>
      </c>
      <c r="O12" s="13">
        <v>3507296</v>
      </c>
    </row>
    <row r="13" spans="1:16" ht="10.7" customHeight="1" x14ac:dyDescent="0.2">
      <c r="A13" s="11" t="s">
        <v>39</v>
      </c>
      <c r="B13" s="13">
        <v>53893</v>
      </c>
      <c r="C13" s="13"/>
      <c r="D13" s="13">
        <v>116466.66666666117</v>
      </c>
      <c r="E13" s="13"/>
      <c r="F13" s="13">
        <v>352540</v>
      </c>
      <c r="G13" s="13"/>
      <c r="H13" s="13">
        <v>1124384</v>
      </c>
      <c r="I13" s="13"/>
      <c r="J13" s="13">
        <v>2029383</v>
      </c>
      <c r="K13" s="13"/>
      <c r="L13" s="13">
        <v>3007288</v>
      </c>
      <c r="M13" s="13"/>
      <c r="N13" s="13">
        <v>3590330</v>
      </c>
      <c r="O13" s="13">
        <v>3219623</v>
      </c>
    </row>
    <row r="14" spans="1:16" ht="10.7" customHeight="1" x14ac:dyDescent="0.2">
      <c r="A14" s="7" t="s">
        <v>40</v>
      </c>
      <c r="B14" s="13">
        <v>88889</v>
      </c>
      <c r="C14" s="13"/>
      <c r="D14" s="13">
        <v>257833.33333336259</v>
      </c>
      <c r="E14" s="13"/>
      <c r="F14" s="13">
        <v>567820</v>
      </c>
      <c r="G14" s="13"/>
      <c r="H14" s="13">
        <v>1034319</v>
      </c>
      <c r="I14" s="13"/>
      <c r="J14" s="13">
        <v>1920007</v>
      </c>
      <c r="K14" s="13"/>
      <c r="L14" s="9">
        <v>2739594</v>
      </c>
      <c r="M14" s="9"/>
      <c r="N14" s="13">
        <v>3304380</v>
      </c>
      <c r="O14" s="13">
        <v>1829494</v>
      </c>
    </row>
    <row r="15" spans="1:16" ht="10.7" customHeight="1" x14ac:dyDescent="0.2">
      <c r="A15" s="11" t="s">
        <v>41</v>
      </c>
      <c r="B15" s="9">
        <v>154985</v>
      </c>
      <c r="C15" s="9"/>
      <c r="D15" s="9">
        <v>204600.00000001377</v>
      </c>
      <c r="E15" s="9"/>
      <c r="F15" s="9">
        <v>466880</v>
      </c>
      <c r="G15" s="9"/>
      <c r="H15" s="9">
        <v>705816</v>
      </c>
      <c r="I15" s="9"/>
      <c r="J15" s="9">
        <v>1021394</v>
      </c>
      <c r="K15" s="9"/>
      <c r="L15" s="13">
        <v>1384335</v>
      </c>
      <c r="M15" s="13"/>
      <c r="N15" s="13">
        <v>1784898</v>
      </c>
      <c r="O15" s="13">
        <v>1784898</v>
      </c>
      <c r="P15" s="8"/>
    </row>
    <row r="16" spans="1:16" ht="10.7" customHeight="1" x14ac:dyDescent="0.2">
      <c r="A16" s="40" t="s">
        <v>42</v>
      </c>
      <c r="B16" s="41">
        <v>11358</v>
      </c>
      <c r="C16" s="41"/>
      <c r="D16" s="41">
        <v>27766.666666666373</v>
      </c>
      <c r="E16" s="41"/>
      <c r="F16" s="41">
        <v>129760</v>
      </c>
      <c r="G16" s="41"/>
      <c r="H16" s="41">
        <v>265401</v>
      </c>
      <c r="I16" s="41"/>
      <c r="J16" s="41">
        <v>704933</v>
      </c>
      <c r="K16" s="41"/>
      <c r="L16" s="41">
        <v>1307588</v>
      </c>
      <c r="M16" s="41"/>
      <c r="N16" s="41">
        <v>2032470</v>
      </c>
      <c r="O16" s="41">
        <v>2032470</v>
      </c>
    </row>
    <row r="17" spans="1:15" ht="10.7" customHeight="1" x14ac:dyDescent="0.2">
      <c r="A17" s="17" t="s">
        <v>0</v>
      </c>
      <c r="B17" s="42">
        <v>9729147</v>
      </c>
      <c r="C17" s="42"/>
      <c r="D17" s="42">
        <v>9744833</v>
      </c>
      <c r="E17" s="42"/>
      <c r="F17" s="42">
        <v>14079460</v>
      </c>
      <c r="G17" s="42"/>
      <c r="H17" s="42">
        <v>19682004</v>
      </c>
      <c r="I17" s="42"/>
      <c r="J17" s="42">
        <v>31133481</v>
      </c>
      <c r="K17" s="42"/>
      <c r="L17" s="42">
        <v>39916875</v>
      </c>
      <c r="M17" s="42"/>
      <c r="N17" s="42">
        <v>44760622</v>
      </c>
      <c r="O17" s="42">
        <v>44406371</v>
      </c>
    </row>
    <row r="18" spans="1:15" ht="7.5" customHeight="1" x14ac:dyDescent="0.2">
      <c r="A18" s="21"/>
      <c r="B18" s="22"/>
      <c r="C18" s="22"/>
      <c r="D18" s="22"/>
      <c r="E18" s="22"/>
      <c r="F18" s="22"/>
      <c r="G18" s="22"/>
      <c r="H18" s="22"/>
      <c r="I18" s="22"/>
      <c r="J18" s="22"/>
      <c r="K18" s="22"/>
      <c r="L18" s="22"/>
      <c r="M18" s="22"/>
      <c r="N18" s="22"/>
      <c r="O18" s="22"/>
    </row>
    <row r="19" spans="1:15" ht="9.1999999999999993" customHeight="1" x14ac:dyDescent="0.2">
      <c r="A19" s="23" t="s">
        <v>24</v>
      </c>
      <c r="B19" s="23"/>
      <c r="C19" s="17"/>
      <c r="D19" s="24"/>
      <c r="E19" s="24"/>
      <c r="F19" s="24"/>
      <c r="G19" s="24"/>
      <c r="H19" s="24"/>
      <c r="I19" s="24"/>
      <c r="J19" s="24"/>
      <c r="K19" s="24"/>
      <c r="L19" s="24"/>
      <c r="M19" s="24"/>
      <c r="N19" s="24"/>
      <c r="O19" s="24"/>
    </row>
    <row r="20" spans="1:15" ht="10.7" customHeight="1" x14ac:dyDescent="0.2">
      <c r="A20" s="7" t="s">
        <v>15</v>
      </c>
      <c r="B20" s="25">
        <v>5.9882228113112079</v>
      </c>
      <c r="C20" s="43" t="s">
        <v>8</v>
      </c>
      <c r="D20" s="25">
        <v>8.1020711830269576</v>
      </c>
      <c r="E20" s="43" t="s">
        <v>8</v>
      </c>
      <c r="F20" s="25">
        <v>15.572756341507416</v>
      </c>
      <c r="G20" s="43" t="s">
        <v>8</v>
      </c>
      <c r="H20" s="25">
        <v>21.658871728712178</v>
      </c>
      <c r="I20" s="43" t="s">
        <v>8</v>
      </c>
      <c r="J20" s="25">
        <v>29.432825067007446</v>
      </c>
      <c r="K20" s="43" t="s">
        <v>8</v>
      </c>
      <c r="L20" s="25">
        <v>29.427501526609984</v>
      </c>
      <c r="M20" s="43" t="s">
        <v>8</v>
      </c>
      <c r="N20" s="25">
        <f>(N5/$N$17)*100</f>
        <v>24.982027729641469</v>
      </c>
      <c r="O20" s="43" t="s">
        <v>8</v>
      </c>
    </row>
    <row r="21" spans="1:15" ht="10.7" customHeight="1" x14ac:dyDescent="0.2">
      <c r="A21" s="7" t="s">
        <v>31</v>
      </c>
      <c r="B21" s="25">
        <v>3.6423542577781998</v>
      </c>
      <c r="C21" s="43"/>
      <c r="D21" s="25">
        <v>6.1807111460808866</v>
      </c>
      <c r="E21" s="43"/>
      <c r="F21" s="25">
        <v>13.471255289620482</v>
      </c>
      <c r="G21" s="43"/>
      <c r="H21" s="25">
        <v>19.084982403214632</v>
      </c>
      <c r="I21" s="43"/>
      <c r="J21" s="25">
        <v>18.862256359961805</v>
      </c>
      <c r="K21" s="43"/>
      <c r="L21" s="25">
        <v>18.958453035213804</v>
      </c>
      <c r="M21" s="43"/>
      <c r="N21" s="25">
        <f t="shared" ref="N21:N32" si="0">(N6/$N$17)*100</f>
        <v>19.321733286011977</v>
      </c>
      <c r="O21" s="43"/>
    </row>
    <row r="22" spans="1:15" ht="10.7" customHeight="1" x14ac:dyDescent="0.2">
      <c r="A22" s="7" t="s">
        <v>32</v>
      </c>
      <c r="B22" s="25" t="s">
        <v>33</v>
      </c>
      <c r="C22" s="43"/>
      <c r="D22" s="25" t="s">
        <v>33</v>
      </c>
      <c r="E22" s="43"/>
      <c r="F22" s="25">
        <v>0.22657118952005262</v>
      </c>
      <c r="G22" s="43"/>
      <c r="H22" s="25" t="s">
        <v>33</v>
      </c>
      <c r="I22" s="43"/>
      <c r="J22" s="25">
        <v>0.11848337807134383</v>
      </c>
      <c r="K22" s="43"/>
      <c r="L22" s="25">
        <v>0.21764228787949957</v>
      </c>
      <c r="M22" s="43"/>
      <c r="N22" s="25">
        <f t="shared" si="0"/>
        <v>0.2945758886013693</v>
      </c>
      <c r="O22" s="43"/>
    </row>
    <row r="23" spans="1:15" ht="10.7" customHeight="1" x14ac:dyDescent="0.2">
      <c r="A23" s="7" t="s">
        <v>34</v>
      </c>
      <c r="B23" s="25">
        <v>0.1310186802604586</v>
      </c>
      <c r="C23" s="43"/>
      <c r="D23" s="25">
        <v>0.57500555850145185</v>
      </c>
      <c r="E23" s="43"/>
      <c r="F23" s="25">
        <v>1.8389909840292169</v>
      </c>
      <c r="G23" s="43"/>
      <c r="H23" s="25">
        <v>3.0816526609790342</v>
      </c>
      <c r="I23" s="43"/>
      <c r="J23" s="25">
        <v>4.5887384067332535</v>
      </c>
      <c r="K23" s="43"/>
      <c r="L23" s="25">
        <v>6.0552310269779381</v>
      </c>
      <c r="M23" s="43"/>
      <c r="N23" s="25">
        <f t="shared" si="0"/>
        <v>8.1968968170281453</v>
      </c>
      <c r="O23" s="43"/>
    </row>
    <row r="24" spans="1:15" ht="10.7" customHeight="1" x14ac:dyDescent="0.2">
      <c r="A24" s="11" t="s">
        <v>35</v>
      </c>
      <c r="B24" s="25">
        <v>0.3451998412604928</v>
      </c>
      <c r="C24" s="26"/>
      <c r="D24" s="25">
        <v>0.44160153243626588</v>
      </c>
      <c r="E24" s="26"/>
      <c r="F24" s="25">
        <v>0.57743691874546321</v>
      </c>
      <c r="G24" s="26"/>
      <c r="H24" s="25">
        <v>0.52098353399379449</v>
      </c>
      <c r="I24" s="26"/>
      <c r="J24" s="25">
        <v>0.53733471050024895</v>
      </c>
      <c r="K24" s="26"/>
      <c r="L24" s="25">
        <v>0.38739756055552949</v>
      </c>
      <c r="M24" s="26"/>
      <c r="N24" s="25">
        <f t="shared" si="0"/>
        <v>0.55041907147760372</v>
      </c>
      <c r="O24" s="26"/>
    </row>
    <row r="25" spans="1:15" ht="10.7" customHeight="1" x14ac:dyDescent="0.2">
      <c r="A25" s="7" t="s">
        <v>36</v>
      </c>
      <c r="B25" s="27">
        <v>74.058085462168478</v>
      </c>
      <c r="C25" s="28"/>
      <c r="D25" s="27">
        <v>58.422753937957047</v>
      </c>
      <c r="E25" s="28"/>
      <c r="F25" s="27">
        <v>36.221843735484171</v>
      </c>
      <c r="G25" s="28"/>
      <c r="H25" s="27">
        <v>22.072020714963781</v>
      </c>
      <c r="I25" s="28"/>
      <c r="J25" s="27">
        <v>16.077405542926602</v>
      </c>
      <c r="K25" s="28"/>
      <c r="L25" s="27">
        <v>12.319173281976607</v>
      </c>
      <c r="M25" s="28"/>
      <c r="N25" s="25">
        <f t="shared" si="0"/>
        <v>10.831551893983958</v>
      </c>
      <c r="O25" s="28"/>
    </row>
    <row r="26" spans="1:15" ht="10.7" customHeight="1" x14ac:dyDescent="0.2">
      <c r="A26" s="11" t="s">
        <v>37</v>
      </c>
      <c r="B26" s="25">
        <v>9.9464526540713187</v>
      </c>
      <c r="C26" s="26"/>
      <c r="D26" s="25">
        <v>9.4268757803372871</v>
      </c>
      <c r="E26" s="26"/>
      <c r="F26" s="25">
        <v>6.0598915015206547</v>
      </c>
      <c r="G26" s="26"/>
      <c r="H26" s="25">
        <v>3.8033068177407139</v>
      </c>
      <c r="I26" s="26"/>
      <c r="J26" s="25">
        <v>2.6618770962360423</v>
      </c>
      <c r="K26" s="26"/>
      <c r="L26" s="25">
        <v>1.9888806425853727</v>
      </c>
      <c r="M26" s="26"/>
      <c r="N26" s="25">
        <f t="shared" si="0"/>
        <v>1.8478139110756773</v>
      </c>
      <c r="O26" s="26"/>
    </row>
    <row r="27" spans="1:15" ht="10.7" customHeight="1" x14ac:dyDescent="0.2">
      <c r="A27" s="7" t="s">
        <v>38</v>
      </c>
      <c r="B27" s="27">
        <v>1.9813042191674151</v>
      </c>
      <c r="C27" s="28"/>
      <c r="D27" s="27">
        <v>7.0074740460806462</v>
      </c>
      <c r="E27" s="28"/>
      <c r="F27" s="27">
        <v>8.9813103627553907</v>
      </c>
      <c r="G27" s="28"/>
      <c r="H27" s="27">
        <v>9.7851926053871345</v>
      </c>
      <c r="I27" s="28"/>
      <c r="J27" s="27">
        <v>9.4908115157440953</v>
      </c>
      <c r="K27" s="28"/>
      <c r="L27" s="27">
        <v>9.3464656238746144</v>
      </c>
      <c r="M27" s="28"/>
      <c r="N27" s="25">
        <f t="shared" si="0"/>
        <v>9.9728082420302382</v>
      </c>
      <c r="O27" s="28"/>
    </row>
    <row r="28" spans="1:15" ht="10.7" customHeight="1" x14ac:dyDescent="0.2">
      <c r="A28" s="11" t="s">
        <v>39</v>
      </c>
      <c r="B28" s="25">
        <v>0.55393345377554681</v>
      </c>
      <c r="C28" s="26"/>
      <c r="D28" s="25">
        <v>1.1951632489018049</v>
      </c>
      <c r="E28" s="26"/>
      <c r="F28" s="25">
        <v>2.5039312587272522</v>
      </c>
      <c r="G28" s="26"/>
      <c r="H28" s="25">
        <v>5.7127516080171512</v>
      </c>
      <c r="I28" s="26"/>
      <c r="J28" s="25">
        <v>6.5183298970005952</v>
      </c>
      <c r="K28" s="26"/>
      <c r="L28" s="25">
        <v>7.5338763367623338</v>
      </c>
      <c r="M28" s="26"/>
      <c r="N28" s="25">
        <f t="shared" si="0"/>
        <v>8.0211798665353662</v>
      </c>
      <c r="O28" s="26"/>
    </row>
    <row r="29" spans="1:15" ht="10.7" customHeight="1" x14ac:dyDescent="0.2">
      <c r="A29" s="7" t="s">
        <v>40</v>
      </c>
      <c r="B29" s="27">
        <v>0.91363610807812856</v>
      </c>
      <c r="C29" s="28"/>
      <c r="D29" s="27">
        <v>2.6458465169596299</v>
      </c>
      <c r="E29" s="28"/>
      <c r="F29" s="27">
        <v>4.032967173456937</v>
      </c>
      <c r="G29" s="28"/>
      <c r="H29" s="27">
        <v>5.2551508474441935</v>
      </c>
      <c r="I29" s="28"/>
      <c r="J29" s="27">
        <v>6.1670167881323641</v>
      </c>
      <c r="K29" s="28"/>
      <c r="L29" s="27">
        <v>6.8632476865987124</v>
      </c>
      <c r="M29" s="28"/>
      <c r="N29" s="25">
        <f t="shared" si="0"/>
        <v>7.3823370908473978</v>
      </c>
      <c r="O29" s="28"/>
    </row>
    <row r="30" spans="1:15" ht="10.7" customHeight="1" x14ac:dyDescent="0.2">
      <c r="A30" s="11" t="s">
        <v>41</v>
      </c>
      <c r="B30" s="44">
        <v>1.5929967961220033</v>
      </c>
      <c r="C30" s="26"/>
      <c r="D30" s="25">
        <v>2.0995741333028386</v>
      </c>
      <c r="E30" s="26"/>
      <c r="F30" s="25">
        <v>3.3160362684364313</v>
      </c>
      <c r="G30" s="26"/>
      <c r="H30" s="25">
        <v>3.586098244873845</v>
      </c>
      <c r="I30" s="26"/>
      <c r="J30" s="25">
        <v>3.2806932189818414</v>
      </c>
      <c r="K30" s="26"/>
      <c r="L30" s="25">
        <v>3.4680445300389868</v>
      </c>
      <c r="M30" s="26"/>
      <c r="N30" s="25">
        <v>3.9876523610418104</v>
      </c>
      <c r="O30" s="26"/>
    </row>
    <row r="31" spans="1:15" ht="10.7" customHeight="1" x14ac:dyDescent="0.2">
      <c r="A31" s="40" t="s">
        <v>42</v>
      </c>
      <c r="B31" s="44">
        <v>0.11674199187246323</v>
      </c>
      <c r="C31" s="45"/>
      <c r="D31" s="46">
        <v>0.28493731721100174</v>
      </c>
      <c r="E31" s="45"/>
      <c r="F31" s="46">
        <v>0.92162625555241473</v>
      </c>
      <c r="G31" s="45"/>
      <c r="H31" s="46">
        <v>1.3484450059048865</v>
      </c>
      <c r="I31" s="45"/>
      <c r="J31" s="46">
        <v>2.2642280187043653</v>
      </c>
      <c r="K31" s="45"/>
      <c r="L31" s="46">
        <v>3.2757774750653703</v>
      </c>
      <c r="M31" s="45"/>
      <c r="N31" s="46">
        <v>4.5407545945183694</v>
      </c>
      <c r="O31" s="45"/>
    </row>
    <row r="32" spans="1:15" ht="10.7" customHeight="1" x14ac:dyDescent="0.2">
      <c r="A32" s="17" t="s">
        <v>13</v>
      </c>
      <c r="B32" s="24">
        <v>100</v>
      </c>
      <c r="C32" s="31" t="s">
        <v>8</v>
      </c>
      <c r="D32" s="24">
        <v>100</v>
      </c>
      <c r="E32" s="31" t="s">
        <v>8</v>
      </c>
      <c r="F32" s="24">
        <v>100</v>
      </c>
      <c r="G32" s="31" t="s">
        <v>8</v>
      </c>
      <c r="H32" s="24">
        <v>100</v>
      </c>
      <c r="I32" s="31" t="s">
        <v>8</v>
      </c>
      <c r="J32" s="24">
        <v>100</v>
      </c>
      <c r="K32" s="31" t="s">
        <v>8</v>
      </c>
      <c r="L32" s="24">
        <v>100</v>
      </c>
      <c r="M32" s="31" t="s">
        <v>8</v>
      </c>
      <c r="N32" s="24">
        <f t="shared" si="0"/>
        <v>100</v>
      </c>
      <c r="O32" s="31" t="s">
        <v>8</v>
      </c>
    </row>
    <row r="33" spans="1:23" ht="6" customHeight="1" x14ac:dyDescent="0.2">
      <c r="A33" s="17"/>
      <c r="B33" s="24"/>
      <c r="C33" s="31"/>
      <c r="D33" s="24"/>
      <c r="E33" s="31"/>
      <c r="F33" s="24"/>
      <c r="G33" s="31"/>
      <c r="H33" s="24"/>
      <c r="I33" s="31"/>
      <c r="J33" s="24"/>
      <c r="K33" s="31"/>
      <c r="L33" s="24"/>
      <c r="M33" s="31"/>
      <c r="N33" s="47"/>
      <c r="O33" s="31"/>
    </row>
    <row r="34" spans="1:23" ht="8.25" customHeight="1" x14ac:dyDescent="0.2">
      <c r="A34" s="33" t="s">
        <v>43</v>
      </c>
      <c r="B34" s="33"/>
      <c r="C34" s="33"/>
      <c r="D34" s="33"/>
      <c r="E34" s="33"/>
      <c r="F34" s="33"/>
      <c r="G34" s="33"/>
      <c r="H34" s="33"/>
      <c r="I34" s="33"/>
      <c r="J34" s="33"/>
      <c r="K34" s="33"/>
      <c r="L34" s="33"/>
      <c r="M34" s="33"/>
      <c r="N34" s="33"/>
      <c r="O34" s="33"/>
    </row>
    <row r="35" spans="1:23" s="48" customFormat="1" ht="8.4499999999999993" customHeight="1" x14ac:dyDescent="0.2">
      <c r="A35" s="33" t="s">
        <v>44</v>
      </c>
      <c r="B35" s="33"/>
      <c r="C35" s="33"/>
      <c r="D35" s="33"/>
      <c r="E35" s="33"/>
      <c r="F35" s="33"/>
      <c r="G35" s="33"/>
      <c r="H35" s="33"/>
      <c r="I35" s="33"/>
      <c r="J35" s="33"/>
      <c r="K35" s="33"/>
      <c r="L35" s="33"/>
      <c r="M35" s="33"/>
      <c r="N35" s="33"/>
      <c r="O35" s="33"/>
      <c r="P35" s="39"/>
      <c r="Q35" s="39"/>
      <c r="R35" s="39"/>
      <c r="S35" s="39"/>
      <c r="T35" s="39"/>
      <c r="U35" s="39"/>
      <c r="V35" s="39"/>
      <c r="W35" s="39"/>
    </row>
    <row r="36" spans="1:23" ht="8.25" customHeight="1" x14ac:dyDescent="0.2">
      <c r="A36" s="33" t="s">
        <v>27</v>
      </c>
      <c r="B36" s="33"/>
      <c r="C36" s="33"/>
      <c r="D36" s="33"/>
      <c r="E36" s="33"/>
      <c r="F36" s="33"/>
      <c r="G36" s="33"/>
      <c r="H36" s="33"/>
      <c r="I36" s="33"/>
      <c r="J36" s="33"/>
      <c r="K36" s="33"/>
      <c r="L36" s="33"/>
      <c r="M36" s="33"/>
      <c r="N36" s="33"/>
      <c r="O36" s="33"/>
    </row>
    <row r="37" spans="1:23" ht="18" customHeight="1" x14ac:dyDescent="0.2">
      <c r="A37" s="35" t="s">
        <v>28</v>
      </c>
      <c r="B37" s="35"/>
      <c r="C37" s="35"/>
      <c r="D37" s="35"/>
      <c r="E37" s="35"/>
      <c r="F37" s="35"/>
      <c r="G37" s="35"/>
      <c r="H37" s="35"/>
      <c r="I37" s="35"/>
      <c r="J37" s="35"/>
      <c r="K37" s="35"/>
      <c r="L37" s="35"/>
      <c r="M37" s="35"/>
      <c r="N37" s="35"/>
      <c r="O37" s="35"/>
    </row>
    <row r="38" spans="1:23" x14ac:dyDescent="0.2">
      <c r="B38" s="36"/>
      <c r="C38" s="36"/>
      <c r="D38" s="37"/>
      <c r="E38" s="37"/>
      <c r="F38" s="37"/>
      <c r="G38" s="37"/>
      <c r="H38" s="37"/>
      <c r="I38" s="37"/>
      <c r="J38" s="37"/>
      <c r="K38" s="37"/>
      <c r="L38" s="37"/>
      <c r="N38" s="37"/>
    </row>
    <row r="39" spans="1:23" ht="13.5" customHeight="1" x14ac:dyDescent="0.2">
      <c r="B39" s="36"/>
      <c r="C39" s="36"/>
    </row>
    <row r="40" spans="1:23" x14ac:dyDescent="0.2">
      <c r="B40" s="38"/>
      <c r="C40" s="38"/>
      <c r="D40" s="38"/>
      <c r="E40" s="38"/>
      <c r="F40" s="38"/>
      <c r="G40" s="38"/>
      <c r="H40" s="38"/>
      <c r="I40" s="38"/>
      <c r="J40" s="38"/>
      <c r="K40" s="38"/>
      <c r="L40" s="38"/>
      <c r="N40" s="38"/>
    </row>
    <row r="41" spans="1:23" ht="12.75" customHeight="1" x14ac:dyDescent="0.2">
      <c r="B41" s="38"/>
      <c r="C41" s="38"/>
      <c r="D41" s="38"/>
      <c r="E41" s="38"/>
      <c r="F41" s="38"/>
      <c r="G41" s="38"/>
      <c r="H41" s="38"/>
      <c r="I41" s="38"/>
      <c r="J41" s="38"/>
      <c r="K41" s="38"/>
      <c r="L41" s="38"/>
      <c r="N41" s="38"/>
    </row>
    <row r="42" spans="1:23" x14ac:dyDescent="0.2">
      <c r="B42" s="38"/>
      <c r="C42" s="38"/>
      <c r="D42" s="38"/>
      <c r="E42" s="38"/>
      <c r="F42" s="38"/>
      <c r="G42" s="38"/>
      <c r="H42" s="38"/>
      <c r="I42" s="38"/>
      <c r="J42" s="38"/>
      <c r="K42" s="38"/>
      <c r="L42" s="38"/>
      <c r="N42" s="38"/>
    </row>
    <row r="43" spans="1:23" x14ac:dyDescent="0.2">
      <c r="B43" s="38"/>
      <c r="C43" s="38"/>
      <c r="D43" s="38"/>
      <c r="E43" s="38"/>
      <c r="F43" s="38"/>
      <c r="G43" s="38"/>
      <c r="H43" s="38"/>
      <c r="I43" s="38"/>
      <c r="J43" s="38"/>
      <c r="K43" s="38"/>
      <c r="L43" s="38"/>
      <c r="N43" s="38"/>
    </row>
    <row r="44" spans="1:23" x14ac:dyDescent="0.2">
      <c r="B44" s="38"/>
      <c r="C44" s="38"/>
      <c r="D44" s="38"/>
      <c r="E44" s="38"/>
      <c r="F44" s="38"/>
      <c r="G44" s="38"/>
      <c r="H44" s="38"/>
      <c r="I44" s="38"/>
      <c r="J44" s="38"/>
      <c r="K44" s="38"/>
      <c r="L44" s="38"/>
      <c r="N44" s="38"/>
    </row>
    <row r="45" spans="1:23" x14ac:dyDescent="0.2">
      <c r="B45" s="38"/>
      <c r="C45" s="38"/>
      <c r="D45" s="38"/>
      <c r="E45" s="38"/>
      <c r="F45" s="38"/>
      <c r="G45" s="38"/>
      <c r="H45" s="38"/>
      <c r="I45" s="38"/>
      <c r="J45" s="38"/>
      <c r="K45" s="38"/>
      <c r="L45" s="38"/>
      <c r="N45" s="38"/>
    </row>
    <row r="46" spans="1:23" x14ac:dyDescent="0.2">
      <c r="B46" s="38"/>
      <c r="C46" s="38"/>
      <c r="D46" s="38"/>
      <c r="E46" s="38"/>
      <c r="F46" s="38"/>
      <c r="G46" s="38"/>
      <c r="H46" s="38"/>
      <c r="I46" s="38"/>
      <c r="J46" s="38"/>
      <c r="K46" s="38"/>
      <c r="L46" s="38"/>
      <c r="N46" s="38"/>
    </row>
    <row r="47" spans="1:23" x14ac:dyDescent="0.2">
      <c r="B47" s="38"/>
      <c r="C47" s="38"/>
      <c r="D47" s="38"/>
      <c r="E47" s="38"/>
      <c r="F47" s="38"/>
      <c r="G47" s="38"/>
      <c r="H47" s="38"/>
      <c r="I47" s="38"/>
      <c r="J47" s="38"/>
      <c r="K47" s="38"/>
      <c r="L47" s="38"/>
      <c r="N47" s="38"/>
    </row>
    <row r="51" ht="12.75" customHeight="1" x14ac:dyDescent="0.2"/>
    <row r="53" ht="13.5" customHeight="1" x14ac:dyDescent="0.2"/>
    <row r="55" ht="12.75" customHeight="1" x14ac:dyDescent="0.2"/>
  </sheetData>
  <mergeCells count="106">
    <mergeCell ref="N17:O17"/>
    <mergeCell ref="A19:B19"/>
    <mergeCell ref="A34:O34"/>
    <mergeCell ref="A35:O35"/>
    <mergeCell ref="A36:O36"/>
    <mergeCell ref="A37:O37"/>
    <mergeCell ref="B17:C17"/>
    <mergeCell ref="D17:E17"/>
    <mergeCell ref="F17:G17"/>
    <mergeCell ref="H17:I17"/>
    <mergeCell ref="J17:K17"/>
    <mergeCell ref="L17:M17"/>
    <mergeCell ref="N15:O15"/>
    <mergeCell ref="B16:C16"/>
    <mergeCell ref="D16:E16"/>
    <mergeCell ref="F16:G16"/>
    <mergeCell ref="H16:I16"/>
    <mergeCell ref="J16:K16"/>
    <mergeCell ref="L16:M16"/>
    <mergeCell ref="N16:O16"/>
    <mergeCell ref="B15:C15"/>
    <mergeCell ref="D15:E15"/>
    <mergeCell ref="F15:G15"/>
    <mergeCell ref="H15:I15"/>
    <mergeCell ref="J15:K15"/>
    <mergeCell ref="L15:M15"/>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N11:O11"/>
    <mergeCell ref="B12:C12"/>
    <mergeCell ref="D12:E12"/>
    <mergeCell ref="F12:G12"/>
    <mergeCell ref="H12:I12"/>
    <mergeCell ref="J12:K12"/>
    <mergeCell ref="L12:M12"/>
    <mergeCell ref="N12:O12"/>
    <mergeCell ref="B11:C11"/>
    <mergeCell ref="D11:E11"/>
    <mergeCell ref="F11:G11"/>
    <mergeCell ref="H11:I11"/>
    <mergeCell ref="J11:K11"/>
    <mergeCell ref="L11:M11"/>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7:O7"/>
    <mergeCell ref="B8:C8"/>
    <mergeCell ref="D8:E8"/>
    <mergeCell ref="F8:G8"/>
    <mergeCell ref="H8:I8"/>
    <mergeCell ref="J8:K8"/>
    <mergeCell ref="L8:M8"/>
    <mergeCell ref="N8:O8"/>
    <mergeCell ref="B7:C7"/>
    <mergeCell ref="D7:E7"/>
    <mergeCell ref="F7:G7"/>
    <mergeCell ref="H7:I7"/>
    <mergeCell ref="J7:K7"/>
    <mergeCell ref="L7:M7"/>
    <mergeCell ref="N5:O5"/>
    <mergeCell ref="B6:C6"/>
    <mergeCell ref="D6:E6"/>
    <mergeCell ref="F6:G6"/>
    <mergeCell ref="H6:I6"/>
    <mergeCell ref="J6:K6"/>
    <mergeCell ref="L6:M6"/>
    <mergeCell ref="N6:O6"/>
    <mergeCell ref="B5:C5"/>
    <mergeCell ref="D5:E5"/>
    <mergeCell ref="F5:G5"/>
    <mergeCell ref="H5:I5"/>
    <mergeCell ref="J5:K5"/>
    <mergeCell ref="L5:M5"/>
    <mergeCell ref="A1:O1"/>
    <mergeCell ref="A2:O2"/>
    <mergeCell ref="A3:N3"/>
    <mergeCell ref="B4:C4"/>
    <mergeCell ref="D4:E4"/>
    <mergeCell ref="F4:G4"/>
    <mergeCell ref="H4:I4"/>
    <mergeCell ref="J4:K4"/>
    <mergeCell ref="L4:M4"/>
    <mergeCell ref="N4:O4"/>
  </mergeCells>
  <pageMargins left="1.05" right="1.1263020833333333" top="0.5" bottom="0.25" header="0" footer="0"/>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4F986-EEE7-4779-A603-CC4F36E30DDE}">
  <sheetPr codeName="Sheet20"/>
  <dimension ref="A1:XFD96"/>
  <sheetViews>
    <sheetView showGridLines="0" view="pageLayout" topLeftCell="A4" zoomScale="145" zoomScaleNormal="115" zoomScaleSheetLayoutView="100" zoomScalePageLayoutView="145" workbookViewId="0">
      <selection activeCell="J8" sqref="J8"/>
    </sheetView>
  </sheetViews>
  <sheetFormatPr defaultColWidth="7.109375" defaultRowHeight="8.25" x14ac:dyDescent="0.15"/>
  <cols>
    <col min="1" max="1" width="6.5546875" style="237" customWidth="1"/>
    <col min="2" max="4" width="7.33203125" style="237" customWidth="1"/>
    <col min="5" max="5" width="6" style="237" customWidth="1"/>
    <col min="6" max="8" width="7.33203125" style="237" customWidth="1"/>
    <col min="9" max="9" width="4.109375" style="237" customWidth="1"/>
    <col min="10" max="10" width="17.33203125" style="237" customWidth="1"/>
    <col min="11" max="16384" width="7.109375" style="237"/>
  </cols>
  <sheetData>
    <row r="1" spans="1:19" ht="3.95" customHeight="1" x14ac:dyDescent="0.15">
      <c r="A1" s="123"/>
      <c r="B1" s="123"/>
      <c r="C1" s="123"/>
      <c r="D1" s="123"/>
      <c r="E1" s="123"/>
      <c r="F1" s="123"/>
      <c r="G1" s="123"/>
      <c r="H1" s="123"/>
      <c r="I1" s="206"/>
      <c r="L1" s="237">
        <v>1960</v>
      </c>
    </row>
    <row r="2" spans="1:19" ht="17.25" customHeight="1" x14ac:dyDescent="0.15">
      <c r="A2" s="126" t="s">
        <v>158</v>
      </c>
      <c r="B2" s="126"/>
      <c r="C2" s="126"/>
      <c r="D2" s="126"/>
      <c r="E2" s="126"/>
      <c r="F2" s="126"/>
      <c r="G2" s="126"/>
      <c r="H2" s="126"/>
      <c r="I2" s="126"/>
      <c r="L2" s="237" t="s">
        <v>12</v>
      </c>
      <c r="P2" s="237" t="s">
        <v>159</v>
      </c>
    </row>
    <row r="3" spans="1:19" ht="10.5" customHeight="1" x14ac:dyDescent="0.15">
      <c r="A3" s="127" t="s">
        <v>160</v>
      </c>
      <c r="B3" s="127"/>
      <c r="C3" s="127"/>
      <c r="D3" s="127"/>
      <c r="E3" s="127"/>
      <c r="F3" s="127"/>
      <c r="G3" s="127"/>
      <c r="H3" s="127"/>
      <c r="I3" s="156"/>
    </row>
    <row r="4" spans="1:19" ht="8.25" customHeight="1" x14ac:dyDescent="0.15">
      <c r="A4" s="243" t="s">
        <v>161</v>
      </c>
      <c r="B4" s="244" t="s">
        <v>162</v>
      </c>
      <c r="C4" s="244"/>
      <c r="D4" s="244"/>
      <c r="E4" s="245" t="s">
        <v>163</v>
      </c>
      <c r="F4" s="245"/>
      <c r="G4" s="246" t="s">
        <v>164</v>
      </c>
      <c r="H4" s="246"/>
      <c r="I4" s="246"/>
      <c r="L4" s="247" t="s">
        <v>165</v>
      </c>
      <c r="M4" s="247" t="s">
        <v>166</v>
      </c>
      <c r="N4" s="247"/>
      <c r="O4" s="247"/>
      <c r="P4" s="247" t="s">
        <v>165</v>
      </c>
      <c r="Q4" s="247" t="s">
        <v>166</v>
      </c>
    </row>
    <row r="5" spans="1:19" ht="7.5" customHeight="1" x14ac:dyDescent="0.15">
      <c r="K5" s="248" t="s">
        <v>137</v>
      </c>
      <c r="L5" s="282">
        <v>0.51791799999999999</v>
      </c>
      <c r="M5" s="282">
        <v>0.57219799999999998</v>
      </c>
      <c r="N5" s="247"/>
      <c r="O5" s="248" t="s">
        <v>137</v>
      </c>
      <c r="P5" s="282">
        <v>5.9541250000000003</v>
      </c>
      <c r="Q5" s="282">
        <v>6.0854879999999998</v>
      </c>
    </row>
    <row r="6" spans="1:19" ht="12.2" customHeight="1" x14ac:dyDescent="0.15">
      <c r="K6" s="248" t="s">
        <v>138</v>
      </c>
      <c r="L6" s="282">
        <v>0.871197</v>
      </c>
      <c r="M6" s="282">
        <v>0.87017900000000004</v>
      </c>
      <c r="N6" s="247"/>
      <c r="O6" s="248" t="s">
        <v>138</v>
      </c>
      <c r="P6" s="282">
        <v>5.4053110000000002</v>
      </c>
      <c r="Q6" s="282">
        <v>5.5496619999999997</v>
      </c>
      <c r="S6" s="250"/>
    </row>
    <row r="7" spans="1:19" ht="12.2" customHeight="1" x14ac:dyDescent="0.15">
      <c r="K7" s="248" t="s">
        <v>139</v>
      </c>
      <c r="L7" s="282">
        <v>1.2539739999999999</v>
      </c>
      <c r="M7" s="282">
        <v>1.2697000000000001</v>
      </c>
      <c r="N7" s="247"/>
      <c r="O7" s="248" t="s">
        <v>139</v>
      </c>
      <c r="P7" s="282">
        <v>4.8291009999999996</v>
      </c>
      <c r="Q7" s="282">
        <v>4.97715</v>
      </c>
    </row>
    <row r="8" spans="1:19" ht="12.2" customHeight="1" x14ac:dyDescent="0.15">
      <c r="K8" s="248" t="s">
        <v>140</v>
      </c>
      <c r="L8" s="282">
        <v>1.1048549999999999</v>
      </c>
      <c r="M8" s="282">
        <v>1.0076529999999999</v>
      </c>
      <c r="N8" s="247"/>
      <c r="O8" s="248" t="s">
        <v>140</v>
      </c>
      <c r="P8" s="282">
        <v>3.8389859999999998</v>
      </c>
      <c r="Q8" s="282">
        <v>3.8467730000000002</v>
      </c>
    </row>
    <row r="9" spans="1:19" ht="12.2" customHeight="1" x14ac:dyDescent="0.15">
      <c r="K9" s="248" t="s">
        <v>141</v>
      </c>
      <c r="L9" s="282">
        <v>1.7537199999999999</v>
      </c>
      <c r="M9" s="282">
        <v>1.3966080000000001</v>
      </c>
      <c r="N9" s="247"/>
      <c r="O9" s="248" t="s">
        <v>141</v>
      </c>
      <c r="P9" s="282">
        <v>3.1507710000000002</v>
      </c>
      <c r="Q9" s="282">
        <v>3.0268579999999998</v>
      </c>
    </row>
    <row r="10" spans="1:19" ht="12.2" customHeight="1" x14ac:dyDescent="0.15">
      <c r="K10" s="248" t="s">
        <v>142</v>
      </c>
      <c r="L10" s="282">
        <v>2.2367629999999998</v>
      </c>
      <c r="M10" s="282">
        <v>1.7793950000000001</v>
      </c>
      <c r="N10" s="247"/>
      <c r="O10" s="248" t="s">
        <v>142</v>
      </c>
      <c r="P10" s="282">
        <v>3.1434549999999999</v>
      </c>
      <c r="Q10" s="282">
        <v>3.030389</v>
      </c>
    </row>
    <row r="11" spans="1:19" ht="12.2" customHeight="1" x14ac:dyDescent="0.15">
      <c r="K11" s="248" t="s">
        <v>143</v>
      </c>
      <c r="L11" s="282">
        <v>2.8707449999999999</v>
      </c>
      <c r="M11" s="282">
        <v>2.0734400000000002</v>
      </c>
      <c r="N11" s="247"/>
      <c r="O11" s="248" t="s">
        <v>143</v>
      </c>
      <c r="P11" s="282">
        <v>3.4271069999999999</v>
      </c>
      <c r="Q11" s="282">
        <v>3.302127</v>
      </c>
    </row>
    <row r="12" spans="1:19" ht="12.2" customHeight="1" x14ac:dyDescent="0.15">
      <c r="K12" s="248" t="s">
        <v>144</v>
      </c>
      <c r="L12" s="282">
        <v>3.1379730000000001</v>
      </c>
      <c r="M12" s="282">
        <v>2.702118</v>
      </c>
      <c r="N12" s="247"/>
      <c r="O12" s="248" t="s">
        <v>144</v>
      </c>
      <c r="P12" s="282">
        <v>3.6126320000000001</v>
      </c>
      <c r="Q12" s="282">
        <v>3.4205459999999999</v>
      </c>
    </row>
    <row r="13" spans="1:19" ht="12.2" customHeight="1" x14ac:dyDescent="0.15">
      <c r="K13" s="248" t="s">
        <v>145</v>
      </c>
      <c r="L13" s="282">
        <v>2.4665270000000001</v>
      </c>
      <c r="M13" s="282">
        <v>2.2194240000000001</v>
      </c>
      <c r="N13" s="247"/>
      <c r="O13" s="248" t="s">
        <v>145</v>
      </c>
      <c r="P13" s="282">
        <v>3.3618100000000002</v>
      </c>
      <c r="Q13" s="282">
        <v>3.2092239999999999</v>
      </c>
    </row>
    <row r="14" spans="1:19" ht="12.2" customHeight="1" x14ac:dyDescent="0.15">
      <c r="K14" s="248" t="s">
        <v>146</v>
      </c>
      <c r="L14" s="282">
        <v>3.359267</v>
      </c>
      <c r="M14" s="282">
        <v>3.2328220000000001</v>
      </c>
      <c r="N14" s="247"/>
      <c r="O14" s="248" t="s">
        <v>146</v>
      </c>
      <c r="P14" s="282">
        <v>3.0602040000000001</v>
      </c>
      <c r="Q14" s="282">
        <v>2.9669219999999998</v>
      </c>
    </row>
    <row r="15" spans="1:19" ht="12.2" customHeight="1" x14ac:dyDescent="0.15">
      <c r="K15" s="248" t="s">
        <v>147</v>
      </c>
      <c r="L15" s="282">
        <v>4.3211500000000003</v>
      </c>
      <c r="M15" s="282">
        <v>4.2972929999999998</v>
      </c>
      <c r="N15" s="247"/>
      <c r="O15" s="248" t="s">
        <v>147</v>
      </c>
      <c r="P15" s="282">
        <v>2.6585960000000002</v>
      </c>
      <c r="Q15" s="282">
        <v>2.5625040000000001</v>
      </c>
    </row>
    <row r="16" spans="1:19" ht="12.2" customHeight="1" x14ac:dyDescent="0.15">
      <c r="K16" s="248" t="s">
        <v>148</v>
      </c>
      <c r="L16" s="282">
        <v>5.3231900000000003</v>
      </c>
      <c r="M16" s="282">
        <v>5.5375360000000002</v>
      </c>
      <c r="N16" s="247"/>
      <c r="O16" s="248" t="s">
        <v>148</v>
      </c>
      <c r="P16" s="282">
        <v>2.2910170000000001</v>
      </c>
      <c r="Q16" s="282">
        <v>2.141794</v>
      </c>
    </row>
    <row r="17" spans="1:16384" ht="12.2" customHeight="1" x14ac:dyDescent="0.15">
      <c r="K17" s="248" t="s">
        <v>149</v>
      </c>
      <c r="L17" s="282">
        <v>5.7307079999999999</v>
      </c>
      <c r="M17" s="282">
        <v>5.6189920000000004</v>
      </c>
      <c r="N17" s="247"/>
      <c r="O17" s="248" t="s">
        <v>149</v>
      </c>
      <c r="P17" s="282">
        <v>1.8674550000000001</v>
      </c>
      <c r="Q17" s="282">
        <v>1.6858200000000001</v>
      </c>
    </row>
    <row r="18" spans="1:16384" ht="10.5" customHeight="1" x14ac:dyDescent="0.15">
      <c r="K18" s="248" t="s">
        <v>150</v>
      </c>
      <c r="L18" s="282">
        <v>5.6031219999999999</v>
      </c>
      <c r="M18" s="282">
        <v>5.8567309999999999</v>
      </c>
      <c r="N18" s="247"/>
      <c r="O18" s="248" t="s">
        <v>150</v>
      </c>
      <c r="P18" s="282">
        <v>1.6062350000000001</v>
      </c>
      <c r="Q18" s="282">
        <v>1.3502240000000001</v>
      </c>
    </row>
    <row r="19" spans="1:16384" ht="9.75" customHeight="1" x14ac:dyDescent="0.15">
      <c r="K19" s="248" t="s">
        <v>151</v>
      </c>
      <c r="L19" s="282">
        <v>4.8222209999999999</v>
      </c>
      <c r="M19" s="282">
        <v>5.1669179999999999</v>
      </c>
      <c r="N19" s="247"/>
      <c r="O19" s="248" t="s">
        <v>151</v>
      </c>
      <c r="P19" s="282">
        <v>1.2072670000000001</v>
      </c>
      <c r="Q19" s="282">
        <v>0.95138900000000004</v>
      </c>
    </row>
    <row r="20" spans="1:16384" ht="21" customHeight="1" x14ac:dyDescent="0.2">
      <c r="F20" s="124"/>
      <c r="G20" s="124"/>
      <c r="H20" s="124"/>
      <c r="I20" s="124"/>
      <c r="J20" s="124"/>
      <c r="K20" s="248" t="s">
        <v>152</v>
      </c>
      <c r="L20" s="282">
        <v>3.1581489999999999</v>
      </c>
      <c r="M20" s="282">
        <v>3.1196359999999999</v>
      </c>
      <c r="N20" s="247"/>
      <c r="O20" s="248" t="s">
        <v>152</v>
      </c>
      <c r="P20" s="282">
        <v>0.78671999999999997</v>
      </c>
      <c r="Q20" s="282">
        <v>0.59285100000000002</v>
      </c>
    </row>
    <row r="21" spans="1:16384" s="252" customFormat="1" ht="8.25" customHeight="1" x14ac:dyDescent="0.2">
      <c r="A21" s="127" t="s">
        <v>167</v>
      </c>
      <c r="B21" s="127"/>
      <c r="C21" s="127"/>
      <c r="D21" s="127"/>
      <c r="E21" s="237"/>
      <c r="F21" s="237"/>
      <c r="G21" s="237"/>
      <c r="H21" s="237"/>
      <c r="I21" s="237"/>
      <c r="J21" s="124"/>
      <c r="K21" s="248" t="s">
        <v>153</v>
      </c>
      <c r="L21" s="282">
        <v>1.6413260000000001</v>
      </c>
      <c r="M21" s="282">
        <v>1.4355629999999999</v>
      </c>
      <c r="N21" s="247"/>
      <c r="O21" s="251" t="s">
        <v>153</v>
      </c>
      <c r="P21" s="282">
        <v>0.41114499999999998</v>
      </c>
      <c r="Q21" s="282">
        <v>0.28325099999999998</v>
      </c>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37"/>
      <c r="DH21" s="237"/>
      <c r="DI21" s="237"/>
      <c r="DJ21" s="237"/>
      <c r="DK21" s="237"/>
      <c r="DL21" s="237"/>
      <c r="DM21" s="237"/>
      <c r="DN21" s="237"/>
      <c r="DO21" s="237"/>
      <c r="DP21" s="237"/>
      <c r="DQ21" s="237"/>
      <c r="DR21" s="237"/>
      <c r="DS21" s="237"/>
      <c r="DT21" s="237"/>
      <c r="DU21" s="237"/>
      <c r="DV21" s="237"/>
      <c r="DW21" s="237"/>
      <c r="DX21" s="237"/>
      <c r="DY21" s="237"/>
      <c r="DZ21" s="237"/>
      <c r="EA21" s="237"/>
      <c r="EB21" s="237"/>
      <c r="EC21" s="237"/>
      <c r="ED21" s="237"/>
      <c r="EE21" s="237"/>
      <c r="EF21" s="237"/>
      <c r="EG21" s="237"/>
      <c r="EH21" s="237"/>
      <c r="EI21" s="237"/>
      <c r="EJ21" s="237"/>
      <c r="EK21" s="237"/>
      <c r="EL21" s="237"/>
      <c r="EM21" s="237"/>
      <c r="EN21" s="237"/>
      <c r="EO21" s="237"/>
      <c r="EP21" s="237"/>
      <c r="EQ21" s="237"/>
      <c r="ER21" s="237"/>
      <c r="ES21" s="237"/>
      <c r="ET21" s="237"/>
      <c r="EU21" s="237"/>
      <c r="EV21" s="237"/>
      <c r="EW21" s="237"/>
      <c r="EX21" s="237"/>
      <c r="EY21" s="237"/>
      <c r="EZ21" s="237"/>
      <c r="FA21" s="237"/>
      <c r="FB21" s="237"/>
      <c r="FC21" s="237"/>
      <c r="FD21" s="237"/>
      <c r="FE21" s="237"/>
      <c r="FF21" s="237"/>
      <c r="FG21" s="237"/>
      <c r="FH21" s="237"/>
      <c r="FI21" s="237"/>
      <c r="FJ21" s="237"/>
      <c r="FK21" s="237"/>
      <c r="FL21" s="237"/>
      <c r="FM21" s="237"/>
      <c r="FN21" s="237"/>
      <c r="FO21" s="237"/>
      <c r="FP21" s="237"/>
      <c r="FQ21" s="237"/>
      <c r="FR21" s="237"/>
      <c r="FS21" s="237"/>
      <c r="FT21" s="237"/>
      <c r="FU21" s="237"/>
      <c r="FV21" s="237"/>
      <c r="FW21" s="237"/>
      <c r="FX21" s="237"/>
      <c r="FY21" s="237"/>
      <c r="FZ21" s="237"/>
      <c r="GA21" s="237"/>
      <c r="GB21" s="237"/>
      <c r="GC21" s="237"/>
      <c r="GD21" s="237"/>
      <c r="GE21" s="237"/>
      <c r="GF21" s="237"/>
      <c r="GG21" s="237"/>
      <c r="GH21" s="237"/>
      <c r="GI21" s="237"/>
      <c r="GJ21" s="237"/>
      <c r="GK21" s="237"/>
      <c r="GL21" s="237"/>
      <c r="GM21" s="237"/>
      <c r="GN21" s="237"/>
      <c r="GO21" s="237"/>
      <c r="GP21" s="237"/>
      <c r="GQ21" s="237"/>
      <c r="GR21" s="237"/>
      <c r="GS21" s="237"/>
      <c r="GT21" s="237"/>
      <c r="GU21" s="237"/>
      <c r="GV21" s="237"/>
      <c r="GW21" s="237"/>
      <c r="GX21" s="237"/>
      <c r="GY21" s="237"/>
      <c r="GZ21" s="237"/>
      <c r="HA21" s="237"/>
      <c r="HB21" s="237"/>
      <c r="HC21" s="237"/>
      <c r="HD21" s="237"/>
      <c r="HE21" s="237"/>
      <c r="HF21" s="237"/>
      <c r="HG21" s="237"/>
      <c r="HH21" s="237"/>
      <c r="HI21" s="237"/>
      <c r="HJ21" s="237"/>
      <c r="HK21" s="237"/>
      <c r="HL21" s="237"/>
      <c r="HM21" s="237"/>
      <c r="HN21" s="237"/>
      <c r="HO21" s="237"/>
      <c r="HP21" s="237"/>
      <c r="HQ21" s="237"/>
      <c r="HR21" s="237"/>
      <c r="HS21" s="237"/>
      <c r="HT21" s="237"/>
      <c r="HU21" s="237"/>
      <c r="HV21" s="237"/>
      <c r="HW21" s="237"/>
      <c r="HX21" s="237"/>
      <c r="HY21" s="237"/>
      <c r="HZ21" s="237"/>
      <c r="IA21" s="237"/>
      <c r="IB21" s="237"/>
      <c r="IC21" s="237"/>
      <c r="ID21" s="237"/>
      <c r="IE21" s="237"/>
      <c r="IF21" s="237"/>
      <c r="IG21" s="237"/>
      <c r="IH21" s="237"/>
      <c r="II21" s="237"/>
      <c r="IJ21" s="237"/>
      <c r="IK21" s="237"/>
      <c r="IL21" s="237"/>
      <c r="IM21" s="237"/>
      <c r="IN21" s="237"/>
      <c r="IO21" s="237"/>
      <c r="IP21" s="237"/>
      <c r="IQ21" s="237"/>
      <c r="IR21" s="237"/>
      <c r="IS21" s="237"/>
      <c r="IT21" s="237"/>
      <c r="IU21" s="237"/>
      <c r="IV21" s="237"/>
      <c r="IW21" s="237"/>
      <c r="IX21" s="237"/>
      <c r="IY21" s="237"/>
      <c r="IZ21" s="237"/>
      <c r="JA21" s="237"/>
      <c r="JB21" s="237"/>
      <c r="JC21" s="237"/>
      <c r="JD21" s="237"/>
      <c r="JE21" s="237"/>
      <c r="JF21" s="237"/>
      <c r="JG21" s="237"/>
      <c r="JH21" s="237"/>
      <c r="JI21" s="237"/>
      <c r="JJ21" s="237"/>
      <c r="JK21" s="237"/>
      <c r="JL21" s="237"/>
      <c r="JM21" s="237"/>
      <c r="JN21" s="237"/>
      <c r="JO21" s="237"/>
      <c r="JP21" s="237"/>
      <c r="JQ21" s="237"/>
      <c r="JR21" s="237"/>
      <c r="JS21" s="237"/>
      <c r="JT21" s="237"/>
      <c r="JU21" s="237"/>
      <c r="JV21" s="237"/>
      <c r="JW21" s="237"/>
      <c r="JX21" s="237"/>
      <c r="JY21" s="237"/>
      <c r="JZ21" s="237"/>
      <c r="KA21" s="237"/>
      <c r="KB21" s="237"/>
      <c r="KC21" s="237"/>
      <c r="KD21" s="237"/>
      <c r="KE21" s="237"/>
      <c r="KF21" s="237"/>
      <c r="KG21" s="237"/>
      <c r="KH21" s="237"/>
      <c r="KI21" s="237"/>
      <c r="KJ21" s="237"/>
      <c r="KK21" s="237"/>
      <c r="KL21" s="237"/>
      <c r="KM21" s="237"/>
      <c r="KN21" s="237"/>
      <c r="KO21" s="237"/>
      <c r="KP21" s="237"/>
      <c r="KQ21" s="237"/>
      <c r="KR21" s="237"/>
      <c r="KS21" s="237"/>
      <c r="KT21" s="237"/>
      <c r="KU21" s="237"/>
      <c r="KV21" s="237"/>
      <c r="KW21" s="237"/>
      <c r="KX21" s="237"/>
      <c r="KY21" s="237"/>
      <c r="KZ21" s="237"/>
      <c r="LA21" s="237"/>
      <c r="LB21" s="237"/>
      <c r="LC21" s="237"/>
      <c r="LD21" s="237"/>
      <c r="LE21" s="237"/>
      <c r="LF21" s="237"/>
      <c r="LG21" s="237"/>
      <c r="LH21" s="237"/>
      <c r="LI21" s="237"/>
      <c r="LJ21" s="237"/>
      <c r="LK21" s="237"/>
      <c r="LL21" s="237"/>
      <c r="LM21" s="237"/>
      <c r="LN21" s="237"/>
      <c r="LO21" s="237"/>
      <c r="LP21" s="237"/>
      <c r="LQ21" s="237"/>
      <c r="LR21" s="237"/>
      <c r="LS21" s="237"/>
      <c r="LT21" s="237"/>
      <c r="LU21" s="237"/>
      <c r="LV21" s="237"/>
      <c r="LW21" s="237"/>
      <c r="LX21" s="237"/>
      <c r="LY21" s="237"/>
      <c r="LZ21" s="237"/>
      <c r="MA21" s="237"/>
      <c r="MB21" s="237"/>
      <c r="MC21" s="237"/>
      <c r="MD21" s="237"/>
      <c r="ME21" s="237"/>
      <c r="MF21" s="237"/>
      <c r="MG21" s="237"/>
      <c r="MH21" s="237"/>
      <c r="MI21" s="237"/>
      <c r="MJ21" s="237"/>
      <c r="MK21" s="237"/>
      <c r="ML21" s="237"/>
      <c r="MM21" s="237"/>
      <c r="MN21" s="237"/>
      <c r="MO21" s="237"/>
      <c r="MP21" s="237"/>
      <c r="MQ21" s="237"/>
      <c r="MR21" s="237"/>
      <c r="MS21" s="237"/>
      <c r="MT21" s="237"/>
      <c r="MU21" s="237"/>
      <c r="MV21" s="237"/>
      <c r="MW21" s="237"/>
      <c r="MX21" s="237"/>
      <c r="MY21" s="237"/>
      <c r="MZ21" s="237"/>
      <c r="NA21" s="237"/>
      <c r="NB21" s="237"/>
      <c r="NC21" s="237"/>
      <c r="ND21" s="237"/>
      <c r="NE21" s="237"/>
      <c r="NF21" s="237"/>
      <c r="NG21" s="237"/>
      <c r="NH21" s="237"/>
      <c r="NI21" s="237"/>
      <c r="NJ21" s="237"/>
      <c r="NK21" s="237"/>
      <c r="NL21" s="237"/>
      <c r="NM21" s="237"/>
      <c r="NN21" s="237"/>
      <c r="NO21" s="237"/>
      <c r="NP21" s="237"/>
      <c r="NQ21" s="237"/>
      <c r="NR21" s="237"/>
      <c r="NS21" s="237"/>
      <c r="NT21" s="237"/>
      <c r="NU21" s="237"/>
      <c r="NV21" s="237"/>
      <c r="NW21" s="237"/>
      <c r="NX21" s="237"/>
      <c r="NY21" s="237"/>
      <c r="NZ21" s="237"/>
      <c r="OA21" s="237"/>
      <c r="OB21" s="237"/>
      <c r="OC21" s="237"/>
      <c r="OD21" s="237"/>
      <c r="OE21" s="237"/>
      <c r="OF21" s="237"/>
      <c r="OG21" s="237"/>
      <c r="OH21" s="237"/>
      <c r="OI21" s="237"/>
      <c r="OJ21" s="237"/>
      <c r="OK21" s="237"/>
      <c r="OL21" s="237"/>
      <c r="OM21" s="237"/>
      <c r="ON21" s="237"/>
      <c r="OO21" s="237"/>
      <c r="OP21" s="237"/>
      <c r="OQ21" s="237"/>
      <c r="OR21" s="237"/>
      <c r="OS21" s="237"/>
      <c r="OT21" s="237"/>
      <c r="OU21" s="237"/>
      <c r="OV21" s="237"/>
      <c r="OW21" s="237"/>
      <c r="OX21" s="237"/>
      <c r="OY21" s="237"/>
      <c r="OZ21" s="237"/>
      <c r="PA21" s="237"/>
      <c r="PB21" s="237"/>
      <c r="PC21" s="237"/>
      <c r="PD21" s="237"/>
      <c r="PE21" s="237"/>
      <c r="PF21" s="237"/>
      <c r="PG21" s="237"/>
      <c r="PH21" s="237"/>
      <c r="PI21" s="237"/>
      <c r="PJ21" s="237"/>
      <c r="PK21" s="237"/>
      <c r="PL21" s="237"/>
      <c r="PM21" s="237"/>
      <c r="PN21" s="237"/>
      <c r="PO21" s="237"/>
      <c r="PP21" s="237"/>
      <c r="PQ21" s="237"/>
      <c r="PR21" s="237"/>
      <c r="PS21" s="237"/>
      <c r="PT21" s="237"/>
      <c r="PU21" s="237"/>
      <c r="PV21" s="237"/>
      <c r="PW21" s="237"/>
      <c r="PX21" s="237"/>
      <c r="PY21" s="237"/>
      <c r="PZ21" s="237"/>
      <c r="QA21" s="237"/>
      <c r="QB21" s="237"/>
      <c r="QC21" s="237"/>
      <c r="QD21" s="237"/>
      <c r="QE21" s="237"/>
      <c r="QF21" s="237"/>
      <c r="QG21" s="237"/>
      <c r="QH21" s="237"/>
      <c r="QI21" s="237"/>
      <c r="QJ21" s="237"/>
      <c r="QK21" s="237"/>
      <c r="QL21" s="237"/>
      <c r="QM21" s="237"/>
      <c r="QN21" s="237"/>
      <c r="QO21" s="237"/>
      <c r="QP21" s="237"/>
      <c r="QQ21" s="237"/>
      <c r="QR21" s="237"/>
      <c r="QS21" s="237"/>
      <c r="QT21" s="237"/>
      <c r="QU21" s="237"/>
      <c r="QV21" s="237"/>
      <c r="QW21" s="237"/>
      <c r="QX21" s="237"/>
      <c r="QY21" s="237"/>
      <c r="QZ21" s="237"/>
      <c r="RA21" s="237"/>
      <c r="RB21" s="237"/>
      <c r="RC21" s="237"/>
      <c r="RD21" s="237"/>
      <c r="RE21" s="237"/>
      <c r="RF21" s="237"/>
      <c r="RG21" s="237"/>
      <c r="RH21" s="237"/>
      <c r="RI21" s="237"/>
      <c r="RJ21" s="237"/>
      <c r="RK21" s="237"/>
      <c r="RL21" s="237"/>
      <c r="RM21" s="237"/>
      <c r="RN21" s="237"/>
      <c r="RO21" s="237"/>
      <c r="RP21" s="237"/>
      <c r="RQ21" s="237"/>
      <c r="RR21" s="237"/>
      <c r="RS21" s="237"/>
      <c r="RT21" s="237"/>
      <c r="RU21" s="237"/>
      <c r="RV21" s="237"/>
      <c r="RW21" s="237"/>
      <c r="RX21" s="237"/>
      <c r="RY21" s="237"/>
      <c r="RZ21" s="237"/>
      <c r="SA21" s="237"/>
      <c r="SB21" s="237"/>
      <c r="SC21" s="237"/>
      <c r="SD21" s="237"/>
      <c r="SE21" s="237"/>
      <c r="SF21" s="237"/>
      <c r="SG21" s="237"/>
      <c r="SH21" s="237"/>
      <c r="SI21" s="237"/>
      <c r="SJ21" s="237"/>
      <c r="SK21" s="237"/>
      <c r="SL21" s="237"/>
      <c r="SM21" s="237"/>
      <c r="SN21" s="237"/>
      <c r="SO21" s="237"/>
      <c r="SP21" s="237"/>
      <c r="SQ21" s="237"/>
      <c r="SR21" s="237"/>
      <c r="SS21" s="237"/>
      <c r="ST21" s="237"/>
      <c r="SU21" s="237"/>
      <c r="SV21" s="237"/>
      <c r="SW21" s="237"/>
      <c r="SX21" s="237"/>
      <c r="SY21" s="237"/>
      <c r="SZ21" s="237"/>
      <c r="TA21" s="237"/>
      <c r="TB21" s="237"/>
      <c r="TC21" s="237"/>
      <c r="TD21" s="237"/>
      <c r="TE21" s="237"/>
      <c r="TF21" s="237"/>
      <c r="TG21" s="237"/>
      <c r="TH21" s="237"/>
      <c r="TI21" s="237"/>
      <c r="TJ21" s="237"/>
      <c r="TK21" s="237"/>
      <c r="TL21" s="237"/>
      <c r="TM21" s="237"/>
      <c r="TN21" s="237"/>
      <c r="TO21" s="237"/>
      <c r="TP21" s="237"/>
      <c r="TQ21" s="237"/>
      <c r="TR21" s="237"/>
      <c r="TS21" s="237"/>
      <c r="TT21" s="237"/>
      <c r="TU21" s="237"/>
      <c r="TV21" s="237"/>
      <c r="TW21" s="237"/>
      <c r="TX21" s="237"/>
      <c r="TY21" s="237"/>
      <c r="TZ21" s="237"/>
      <c r="UA21" s="237"/>
      <c r="UB21" s="237"/>
      <c r="UC21" s="237"/>
      <c r="UD21" s="237"/>
      <c r="UE21" s="237"/>
      <c r="UF21" s="237"/>
      <c r="UG21" s="237"/>
      <c r="UH21" s="237"/>
      <c r="UI21" s="237"/>
      <c r="UJ21" s="237"/>
      <c r="UK21" s="237"/>
      <c r="UL21" s="237"/>
      <c r="UM21" s="237"/>
      <c r="UN21" s="237"/>
      <c r="UO21" s="237"/>
      <c r="UP21" s="237"/>
      <c r="UQ21" s="237"/>
      <c r="UR21" s="237"/>
      <c r="US21" s="237"/>
      <c r="UT21" s="237"/>
      <c r="UU21" s="237"/>
      <c r="UV21" s="237"/>
      <c r="UW21" s="237"/>
      <c r="UX21" s="237"/>
      <c r="UY21" s="237"/>
      <c r="UZ21" s="237"/>
      <c r="VA21" s="237"/>
      <c r="VB21" s="237"/>
      <c r="VC21" s="237"/>
      <c r="VD21" s="237"/>
      <c r="VE21" s="237"/>
      <c r="VF21" s="237"/>
      <c r="VG21" s="237"/>
      <c r="VH21" s="237"/>
      <c r="VI21" s="237"/>
      <c r="VJ21" s="237"/>
      <c r="VK21" s="237"/>
      <c r="VL21" s="237"/>
      <c r="VM21" s="237"/>
      <c r="VN21" s="237"/>
      <c r="VO21" s="237"/>
      <c r="VP21" s="237"/>
      <c r="VQ21" s="237"/>
      <c r="VR21" s="237"/>
      <c r="VS21" s="237"/>
      <c r="VT21" s="237"/>
      <c r="VU21" s="237"/>
      <c r="VV21" s="237"/>
      <c r="VW21" s="237"/>
      <c r="VX21" s="237"/>
      <c r="VY21" s="237"/>
      <c r="VZ21" s="237"/>
      <c r="WA21" s="237"/>
      <c r="WB21" s="237"/>
      <c r="WC21" s="237"/>
      <c r="WD21" s="237"/>
      <c r="WE21" s="237"/>
      <c r="WF21" s="237"/>
      <c r="WG21" s="237"/>
      <c r="WH21" s="237"/>
      <c r="WI21" s="237"/>
      <c r="WJ21" s="237"/>
      <c r="WK21" s="237"/>
      <c r="WL21" s="237"/>
      <c r="WM21" s="237"/>
      <c r="WN21" s="237"/>
      <c r="WO21" s="237"/>
      <c r="WP21" s="237"/>
      <c r="WQ21" s="237"/>
      <c r="WR21" s="237"/>
      <c r="WS21" s="237"/>
      <c r="WT21" s="237"/>
      <c r="WU21" s="237"/>
      <c r="WV21" s="237"/>
      <c r="WW21" s="237"/>
      <c r="WX21" s="237"/>
      <c r="WY21" s="237"/>
      <c r="WZ21" s="237"/>
      <c r="XA21" s="237"/>
      <c r="XB21" s="237"/>
      <c r="XC21" s="237"/>
      <c r="XD21" s="237"/>
      <c r="XE21" s="237"/>
      <c r="XF21" s="237"/>
      <c r="XG21" s="237"/>
      <c r="XH21" s="237"/>
      <c r="XI21" s="237"/>
      <c r="XJ21" s="237"/>
      <c r="XK21" s="237"/>
      <c r="XL21" s="237"/>
      <c r="XM21" s="237"/>
      <c r="XN21" s="237"/>
      <c r="XO21" s="237"/>
      <c r="XP21" s="237"/>
      <c r="XQ21" s="237"/>
      <c r="XR21" s="237"/>
      <c r="XS21" s="237"/>
      <c r="XT21" s="237"/>
      <c r="XU21" s="237"/>
      <c r="XV21" s="237"/>
      <c r="XW21" s="237"/>
      <c r="XX21" s="237"/>
      <c r="XY21" s="237"/>
      <c r="XZ21" s="237"/>
      <c r="YA21" s="237"/>
      <c r="YB21" s="237"/>
      <c r="YC21" s="237"/>
      <c r="YD21" s="237"/>
      <c r="YE21" s="237"/>
      <c r="YF21" s="237"/>
      <c r="YG21" s="237"/>
      <c r="YH21" s="237"/>
      <c r="YI21" s="237"/>
      <c r="YJ21" s="237"/>
      <c r="YK21" s="237"/>
      <c r="YL21" s="237"/>
      <c r="YM21" s="237"/>
      <c r="YN21" s="237"/>
      <c r="YO21" s="237"/>
      <c r="YP21" s="237"/>
      <c r="YQ21" s="237"/>
      <c r="YR21" s="237"/>
      <c r="YS21" s="237"/>
      <c r="YT21" s="237"/>
      <c r="YU21" s="237"/>
      <c r="YV21" s="237"/>
      <c r="YW21" s="237"/>
      <c r="YX21" s="237"/>
      <c r="YY21" s="237"/>
      <c r="YZ21" s="237"/>
      <c r="ZA21" s="237"/>
      <c r="ZB21" s="237"/>
      <c r="ZC21" s="237"/>
      <c r="ZD21" s="237"/>
      <c r="ZE21" s="237"/>
      <c r="ZF21" s="237"/>
      <c r="ZG21" s="237"/>
      <c r="ZH21" s="237"/>
      <c r="ZI21" s="237"/>
      <c r="ZJ21" s="237"/>
      <c r="ZK21" s="237"/>
      <c r="ZL21" s="237"/>
      <c r="ZM21" s="237"/>
      <c r="ZN21" s="237"/>
      <c r="ZO21" s="237"/>
      <c r="ZP21" s="237"/>
      <c r="ZQ21" s="237"/>
      <c r="ZR21" s="237"/>
      <c r="ZS21" s="237"/>
      <c r="ZT21" s="237"/>
      <c r="ZU21" s="237"/>
      <c r="ZV21" s="237"/>
      <c r="ZW21" s="237"/>
      <c r="ZX21" s="237"/>
      <c r="ZY21" s="237"/>
      <c r="ZZ21" s="237"/>
      <c r="AAA21" s="237"/>
      <c r="AAB21" s="237"/>
      <c r="AAC21" s="237"/>
      <c r="AAD21" s="237"/>
      <c r="AAE21" s="237"/>
      <c r="AAF21" s="237"/>
      <c r="AAG21" s="237"/>
      <c r="AAH21" s="237"/>
      <c r="AAI21" s="237"/>
      <c r="AAJ21" s="237"/>
      <c r="AAK21" s="237"/>
      <c r="AAL21" s="237"/>
      <c r="AAM21" s="237"/>
      <c r="AAN21" s="237"/>
      <c r="AAO21" s="237"/>
      <c r="AAP21" s="237"/>
      <c r="AAQ21" s="237"/>
      <c r="AAR21" s="237"/>
      <c r="AAS21" s="237"/>
      <c r="AAT21" s="237"/>
      <c r="AAU21" s="237"/>
      <c r="AAV21" s="237"/>
      <c r="AAW21" s="237"/>
      <c r="AAX21" s="237"/>
      <c r="AAY21" s="237"/>
      <c r="AAZ21" s="237"/>
      <c r="ABA21" s="237"/>
      <c r="ABB21" s="237"/>
      <c r="ABC21" s="237"/>
      <c r="ABD21" s="237"/>
      <c r="ABE21" s="237"/>
      <c r="ABF21" s="237"/>
      <c r="ABG21" s="237"/>
      <c r="ABH21" s="237"/>
      <c r="ABI21" s="237"/>
      <c r="ABJ21" s="237"/>
      <c r="ABK21" s="237"/>
      <c r="ABL21" s="237"/>
      <c r="ABM21" s="237"/>
      <c r="ABN21" s="237"/>
      <c r="ABO21" s="237"/>
      <c r="ABP21" s="237"/>
      <c r="ABQ21" s="237"/>
      <c r="ABR21" s="237"/>
      <c r="ABS21" s="237"/>
      <c r="ABT21" s="237"/>
      <c r="ABU21" s="237"/>
      <c r="ABV21" s="237"/>
      <c r="ABW21" s="237"/>
      <c r="ABX21" s="237"/>
      <c r="ABY21" s="237"/>
      <c r="ABZ21" s="237"/>
      <c r="ACA21" s="237"/>
      <c r="ACB21" s="237"/>
      <c r="ACC21" s="237"/>
      <c r="ACD21" s="237"/>
      <c r="ACE21" s="237"/>
      <c r="ACF21" s="237"/>
      <c r="ACG21" s="237"/>
      <c r="ACH21" s="237"/>
      <c r="ACI21" s="237"/>
      <c r="ACJ21" s="237"/>
      <c r="ACK21" s="237"/>
      <c r="ACL21" s="237"/>
      <c r="ACM21" s="237"/>
      <c r="ACN21" s="237"/>
      <c r="ACO21" s="237"/>
      <c r="ACP21" s="237"/>
      <c r="ACQ21" s="237"/>
      <c r="ACR21" s="237"/>
      <c r="ACS21" s="237"/>
      <c r="ACT21" s="237"/>
      <c r="ACU21" s="237"/>
      <c r="ACV21" s="237"/>
      <c r="ACW21" s="237"/>
      <c r="ACX21" s="237"/>
      <c r="ACY21" s="237"/>
      <c r="ACZ21" s="237"/>
      <c r="ADA21" s="237"/>
      <c r="ADB21" s="237"/>
      <c r="ADC21" s="237"/>
      <c r="ADD21" s="237"/>
      <c r="ADE21" s="237"/>
      <c r="ADF21" s="237"/>
      <c r="ADG21" s="237"/>
      <c r="ADH21" s="237"/>
      <c r="ADI21" s="237"/>
      <c r="ADJ21" s="237"/>
      <c r="ADK21" s="237"/>
      <c r="ADL21" s="237"/>
      <c r="ADM21" s="237"/>
      <c r="ADN21" s="237"/>
      <c r="ADO21" s="237"/>
      <c r="ADP21" s="237"/>
      <c r="ADQ21" s="237"/>
      <c r="ADR21" s="237"/>
      <c r="ADS21" s="237"/>
      <c r="ADT21" s="237"/>
      <c r="ADU21" s="237"/>
      <c r="ADV21" s="237"/>
      <c r="ADW21" s="237"/>
      <c r="ADX21" s="237"/>
      <c r="ADY21" s="237"/>
      <c r="ADZ21" s="237"/>
      <c r="AEA21" s="237"/>
      <c r="AEB21" s="237"/>
      <c r="AEC21" s="237"/>
      <c r="AED21" s="237"/>
      <c r="AEE21" s="237"/>
      <c r="AEF21" s="237"/>
      <c r="AEG21" s="237"/>
      <c r="AEH21" s="237"/>
      <c r="AEI21" s="237"/>
      <c r="AEJ21" s="237"/>
      <c r="AEK21" s="237"/>
      <c r="AEL21" s="237"/>
      <c r="AEM21" s="237"/>
      <c r="AEN21" s="237"/>
      <c r="AEO21" s="237"/>
      <c r="AEP21" s="237"/>
      <c r="AEQ21" s="237"/>
      <c r="AER21" s="237"/>
      <c r="AES21" s="237"/>
      <c r="AET21" s="237"/>
      <c r="AEU21" s="237"/>
      <c r="AEV21" s="237"/>
      <c r="AEW21" s="237"/>
      <c r="AEX21" s="237"/>
      <c r="AEY21" s="237"/>
      <c r="AEZ21" s="237"/>
      <c r="AFA21" s="237"/>
      <c r="AFB21" s="237"/>
      <c r="AFC21" s="237"/>
      <c r="AFD21" s="237"/>
      <c r="AFE21" s="237"/>
      <c r="AFF21" s="237"/>
      <c r="AFG21" s="237"/>
      <c r="AFH21" s="237"/>
      <c r="AFI21" s="237"/>
      <c r="AFJ21" s="237"/>
      <c r="AFK21" s="237"/>
      <c r="AFL21" s="237"/>
      <c r="AFM21" s="237"/>
      <c r="AFN21" s="237"/>
      <c r="AFO21" s="237"/>
      <c r="AFP21" s="237"/>
      <c r="AFQ21" s="237"/>
      <c r="AFR21" s="237"/>
      <c r="AFS21" s="237"/>
      <c r="AFT21" s="237"/>
      <c r="AFU21" s="237"/>
      <c r="AFV21" s="237"/>
      <c r="AFW21" s="237"/>
      <c r="AFX21" s="237"/>
      <c r="AFY21" s="237"/>
      <c r="AFZ21" s="237"/>
      <c r="AGA21" s="237"/>
      <c r="AGB21" s="237"/>
      <c r="AGC21" s="237"/>
      <c r="AGD21" s="237"/>
      <c r="AGE21" s="237"/>
      <c r="AGF21" s="237"/>
      <c r="AGG21" s="237"/>
      <c r="AGH21" s="237"/>
      <c r="AGI21" s="237"/>
      <c r="AGJ21" s="237"/>
      <c r="AGK21" s="237"/>
      <c r="AGL21" s="237"/>
      <c r="AGM21" s="237"/>
      <c r="AGN21" s="237"/>
      <c r="AGO21" s="237"/>
      <c r="AGP21" s="237"/>
      <c r="AGQ21" s="237"/>
      <c r="AGR21" s="237"/>
      <c r="AGS21" s="237"/>
      <c r="AGT21" s="237"/>
      <c r="AGU21" s="237"/>
      <c r="AGV21" s="237"/>
      <c r="AGW21" s="237"/>
      <c r="AGX21" s="237"/>
      <c r="AGY21" s="237"/>
      <c r="AGZ21" s="237"/>
      <c r="AHA21" s="237"/>
      <c r="AHB21" s="237"/>
      <c r="AHC21" s="237"/>
      <c r="AHD21" s="237"/>
      <c r="AHE21" s="237"/>
      <c r="AHF21" s="237"/>
      <c r="AHG21" s="237"/>
      <c r="AHH21" s="237"/>
      <c r="AHI21" s="237"/>
      <c r="AHJ21" s="237"/>
      <c r="AHK21" s="237"/>
      <c r="AHL21" s="237"/>
      <c r="AHM21" s="237"/>
      <c r="AHN21" s="237"/>
      <c r="AHO21" s="237"/>
      <c r="AHP21" s="237"/>
      <c r="AHQ21" s="237"/>
      <c r="AHR21" s="237"/>
      <c r="AHS21" s="237"/>
      <c r="AHT21" s="237"/>
      <c r="AHU21" s="237"/>
      <c r="AHV21" s="237"/>
      <c r="AHW21" s="237"/>
      <c r="AHX21" s="237"/>
      <c r="AHY21" s="237"/>
      <c r="AHZ21" s="237"/>
      <c r="AIA21" s="237"/>
      <c r="AIB21" s="237"/>
      <c r="AIC21" s="237"/>
      <c r="AID21" s="237"/>
      <c r="AIE21" s="237"/>
      <c r="AIF21" s="237"/>
      <c r="AIG21" s="237"/>
      <c r="AIH21" s="237"/>
      <c r="AII21" s="237"/>
      <c r="AIJ21" s="237"/>
      <c r="AIK21" s="237"/>
      <c r="AIL21" s="237"/>
      <c r="AIM21" s="237"/>
      <c r="AIN21" s="237"/>
      <c r="AIO21" s="237"/>
      <c r="AIP21" s="237"/>
      <c r="AIQ21" s="237"/>
      <c r="AIR21" s="237"/>
      <c r="AIS21" s="237"/>
      <c r="AIT21" s="237"/>
      <c r="AIU21" s="237"/>
      <c r="AIV21" s="237"/>
      <c r="AIW21" s="237"/>
      <c r="AIX21" s="237"/>
      <c r="AIY21" s="237"/>
      <c r="AIZ21" s="237"/>
      <c r="AJA21" s="237"/>
      <c r="AJB21" s="237"/>
      <c r="AJC21" s="237"/>
      <c r="AJD21" s="237"/>
      <c r="AJE21" s="237"/>
      <c r="AJF21" s="237"/>
      <c r="AJG21" s="237"/>
      <c r="AJH21" s="237"/>
      <c r="AJI21" s="237"/>
      <c r="AJJ21" s="237"/>
      <c r="AJK21" s="237"/>
      <c r="AJL21" s="237"/>
      <c r="AJM21" s="237"/>
      <c r="AJN21" s="237"/>
      <c r="AJO21" s="237"/>
      <c r="AJP21" s="237"/>
      <c r="AJQ21" s="237"/>
      <c r="AJR21" s="237"/>
      <c r="AJS21" s="237"/>
      <c r="AJT21" s="237"/>
      <c r="AJU21" s="237"/>
      <c r="AJV21" s="237"/>
      <c r="AJW21" s="237"/>
      <c r="AJX21" s="237"/>
      <c r="AJY21" s="237"/>
      <c r="AJZ21" s="237"/>
      <c r="AKA21" s="237"/>
      <c r="AKB21" s="237"/>
      <c r="AKC21" s="237"/>
      <c r="AKD21" s="237"/>
      <c r="AKE21" s="237"/>
      <c r="AKF21" s="237"/>
      <c r="AKG21" s="237"/>
      <c r="AKH21" s="237"/>
      <c r="AKI21" s="237"/>
      <c r="AKJ21" s="237"/>
      <c r="AKK21" s="237"/>
      <c r="AKL21" s="237"/>
      <c r="AKM21" s="237"/>
      <c r="AKN21" s="237"/>
      <c r="AKO21" s="237"/>
      <c r="AKP21" s="237"/>
      <c r="AKQ21" s="237"/>
      <c r="AKR21" s="237"/>
      <c r="AKS21" s="237"/>
      <c r="AKT21" s="237"/>
      <c r="AKU21" s="237"/>
      <c r="AKV21" s="237"/>
      <c r="AKW21" s="237"/>
      <c r="AKX21" s="237"/>
      <c r="AKY21" s="237"/>
      <c r="AKZ21" s="237"/>
      <c r="ALA21" s="237"/>
      <c r="ALB21" s="237"/>
      <c r="ALC21" s="237"/>
      <c r="ALD21" s="237"/>
      <c r="ALE21" s="237"/>
      <c r="ALF21" s="237"/>
      <c r="ALG21" s="237"/>
      <c r="ALH21" s="237"/>
      <c r="ALI21" s="237"/>
      <c r="ALJ21" s="237"/>
      <c r="ALK21" s="237"/>
      <c r="ALL21" s="237"/>
      <c r="ALM21" s="237"/>
      <c r="ALN21" s="237"/>
      <c r="ALO21" s="237"/>
      <c r="ALP21" s="237"/>
      <c r="ALQ21" s="237"/>
      <c r="ALR21" s="237"/>
      <c r="ALS21" s="237"/>
      <c r="ALT21" s="237"/>
      <c r="ALU21" s="237"/>
      <c r="ALV21" s="237"/>
      <c r="ALW21" s="237"/>
      <c r="ALX21" s="237"/>
      <c r="ALY21" s="237"/>
      <c r="ALZ21" s="237"/>
      <c r="AMA21" s="237"/>
      <c r="AMB21" s="237"/>
      <c r="AMC21" s="237"/>
      <c r="AMD21" s="237"/>
      <c r="AME21" s="237"/>
      <c r="AMF21" s="237"/>
      <c r="AMG21" s="237"/>
      <c r="AMH21" s="237"/>
      <c r="AMI21" s="237"/>
      <c r="AMJ21" s="237"/>
      <c r="AMK21" s="237"/>
      <c r="AML21" s="237"/>
      <c r="AMM21" s="237"/>
      <c r="AMN21" s="237"/>
      <c r="AMO21" s="237"/>
      <c r="AMP21" s="237"/>
      <c r="AMQ21" s="237"/>
      <c r="AMR21" s="237"/>
      <c r="AMS21" s="237"/>
      <c r="AMT21" s="237"/>
      <c r="AMU21" s="237"/>
      <c r="AMV21" s="237"/>
      <c r="AMW21" s="237"/>
      <c r="AMX21" s="237"/>
      <c r="AMY21" s="237"/>
      <c r="AMZ21" s="237"/>
      <c r="ANA21" s="237"/>
      <c r="ANB21" s="237"/>
      <c r="ANC21" s="237"/>
      <c r="AND21" s="237"/>
      <c r="ANE21" s="237"/>
      <c r="ANF21" s="237"/>
      <c r="ANG21" s="237"/>
      <c r="ANH21" s="237"/>
      <c r="ANI21" s="237"/>
      <c r="ANJ21" s="237"/>
      <c r="ANK21" s="237"/>
      <c r="ANL21" s="237"/>
      <c r="ANM21" s="237"/>
      <c r="ANN21" s="237"/>
      <c r="ANO21" s="237"/>
      <c r="ANP21" s="237"/>
      <c r="ANQ21" s="237"/>
      <c r="ANR21" s="237"/>
      <c r="ANS21" s="237"/>
      <c r="ANT21" s="237"/>
      <c r="ANU21" s="237"/>
      <c r="ANV21" s="237"/>
      <c r="ANW21" s="237"/>
      <c r="ANX21" s="237"/>
      <c r="ANY21" s="237"/>
      <c r="ANZ21" s="237"/>
      <c r="AOA21" s="237"/>
      <c r="AOB21" s="237"/>
      <c r="AOC21" s="237"/>
      <c r="AOD21" s="237"/>
      <c r="AOE21" s="237"/>
      <c r="AOF21" s="237"/>
      <c r="AOG21" s="237"/>
      <c r="AOH21" s="237"/>
      <c r="AOI21" s="237"/>
      <c r="AOJ21" s="237"/>
      <c r="AOK21" s="237"/>
      <c r="AOL21" s="237"/>
      <c r="AOM21" s="237"/>
      <c r="AON21" s="237"/>
      <c r="AOO21" s="237"/>
      <c r="AOP21" s="237"/>
      <c r="AOQ21" s="237"/>
      <c r="AOR21" s="237"/>
      <c r="AOS21" s="237"/>
      <c r="AOT21" s="237"/>
      <c r="AOU21" s="237"/>
      <c r="AOV21" s="237"/>
      <c r="AOW21" s="237"/>
      <c r="AOX21" s="237"/>
      <c r="AOY21" s="237"/>
      <c r="AOZ21" s="237"/>
      <c r="APA21" s="237"/>
      <c r="APB21" s="237"/>
      <c r="APC21" s="237"/>
      <c r="APD21" s="237"/>
      <c r="APE21" s="237"/>
      <c r="APF21" s="237"/>
      <c r="APG21" s="237"/>
      <c r="APH21" s="237"/>
      <c r="API21" s="237"/>
      <c r="APJ21" s="237"/>
      <c r="APK21" s="237"/>
      <c r="APL21" s="237"/>
      <c r="APM21" s="237"/>
      <c r="APN21" s="237"/>
      <c r="APO21" s="237"/>
      <c r="APP21" s="237"/>
      <c r="APQ21" s="237"/>
      <c r="APR21" s="237"/>
      <c r="APS21" s="237"/>
      <c r="APT21" s="237"/>
      <c r="APU21" s="237"/>
      <c r="APV21" s="237"/>
      <c r="APW21" s="237"/>
      <c r="APX21" s="237"/>
      <c r="APY21" s="237"/>
      <c r="APZ21" s="237"/>
      <c r="AQA21" s="237"/>
      <c r="AQB21" s="237"/>
      <c r="AQC21" s="237"/>
      <c r="AQD21" s="237"/>
      <c r="AQE21" s="237"/>
      <c r="AQF21" s="237"/>
      <c r="AQG21" s="237"/>
      <c r="AQH21" s="237"/>
      <c r="AQI21" s="237"/>
      <c r="AQJ21" s="237"/>
      <c r="AQK21" s="237"/>
      <c r="AQL21" s="237"/>
      <c r="AQM21" s="237"/>
      <c r="AQN21" s="237"/>
      <c r="AQO21" s="237"/>
      <c r="AQP21" s="237"/>
      <c r="AQQ21" s="237"/>
      <c r="AQR21" s="237"/>
      <c r="AQS21" s="237"/>
      <c r="AQT21" s="237"/>
      <c r="AQU21" s="237"/>
      <c r="AQV21" s="237"/>
      <c r="AQW21" s="237"/>
      <c r="AQX21" s="237"/>
      <c r="AQY21" s="237"/>
      <c r="AQZ21" s="237"/>
      <c r="ARA21" s="237"/>
      <c r="ARB21" s="237"/>
      <c r="ARC21" s="237"/>
      <c r="ARD21" s="237"/>
      <c r="ARE21" s="237"/>
      <c r="ARF21" s="237"/>
      <c r="ARG21" s="237"/>
      <c r="ARH21" s="237"/>
      <c r="ARI21" s="237"/>
      <c r="ARJ21" s="237"/>
      <c r="ARK21" s="237"/>
      <c r="ARL21" s="237"/>
      <c r="ARM21" s="237"/>
      <c r="ARN21" s="237"/>
      <c r="ARO21" s="237"/>
      <c r="ARP21" s="237"/>
      <c r="ARQ21" s="237"/>
      <c r="ARR21" s="237"/>
      <c r="ARS21" s="237"/>
      <c r="ART21" s="237"/>
      <c r="ARU21" s="237"/>
      <c r="ARV21" s="237"/>
      <c r="ARW21" s="237"/>
      <c r="ARX21" s="237"/>
      <c r="ARY21" s="237"/>
      <c r="ARZ21" s="237"/>
      <c r="ASA21" s="237"/>
      <c r="ASB21" s="237"/>
      <c r="ASC21" s="237"/>
      <c r="ASD21" s="237"/>
      <c r="ASE21" s="237"/>
      <c r="ASF21" s="237"/>
      <c r="ASG21" s="237"/>
      <c r="ASH21" s="237"/>
      <c r="ASI21" s="237"/>
      <c r="ASJ21" s="237"/>
      <c r="ASK21" s="237"/>
      <c r="ASL21" s="237"/>
      <c r="ASM21" s="237"/>
      <c r="ASN21" s="237"/>
      <c r="ASO21" s="237"/>
      <c r="ASP21" s="237"/>
      <c r="ASQ21" s="237"/>
      <c r="ASR21" s="237"/>
      <c r="ASS21" s="237"/>
      <c r="AST21" s="237"/>
      <c r="ASU21" s="237"/>
      <c r="ASV21" s="237"/>
      <c r="ASW21" s="237"/>
      <c r="ASX21" s="237"/>
      <c r="ASY21" s="237"/>
      <c r="ASZ21" s="237"/>
      <c r="ATA21" s="237"/>
      <c r="ATB21" s="237"/>
      <c r="ATC21" s="237"/>
      <c r="ATD21" s="237"/>
      <c r="ATE21" s="237"/>
      <c r="ATF21" s="237"/>
      <c r="ATG21" s="237"/>
      <c r="ATH21" s="237"/>
      <c r="ATI21" s="237"/>
      <c r="ATJ21" s="237"/>
      <c r="ATK21" s="237"/>
      <c r="ATL21" s="237"/>
      <c r="ATM21" s="237"/>
      <c r="ATN21" s="237"/>
      <c r="ATO21" s="237"/>
      <c r="ATP21" s="237"/>
      <c r="ATQ21" s="237"/>
      <c r="ATR21" s="237"/>
      <c r="ATS21" s="237"/>
      <c r="ATT21" s="237"/>
      <c r="ATU21" s="237"/>
      <c r="ATV21" s="237"/>
      <c r="ATW21" s="237"/>
      <c r="ATX21" s="237"/>
      <c r="ATY21" s="237"/>
      <c r="ATZ21" s="237"/>
      <c r="AUA21" s="237"/>
      <c r="AUB21" s="237"/>
      <c r="AUC21" s="237"/>
      <c r="AUD21" s="237"/>
      <c r="AUE21" s="237"/>
      <c r="AUF21" s="237"/>
      <c r="AUG21" s="237"/>
      <c r="AUH21" s="237"/>
      <c r="AUI21" s="237"/>
      <c r="AUJ21" s="237"/>
      <c r="AUK21" s="237"/>
      <c r="AUL21" s="237"/>
      <c r="AUM21" s="237"/>
      <c r="AUN21" s="237"/>
      <c r="AUO21" s="237"/>
      <c r="AUP21" s="237"/>
      <c r="AUQ21" s="237"/>
      <c r="AUR21" s="237"/>
      <c r="AUS21" s="237"/>
      <c r="AUT21" s="237"/>
      <c r="AUU21" s="237"/>
      <c r="AUV21" s="237"/>
      <c r="AUW21" s="237"/>
      <c r="AUX21" s="237"/>
      <c r="AUY21" s="237"/>
      <c r="AUZ21" s="237"/>
      <c r="AVA21" s="237"/>
      <c r="AVB21" s="237"/>
      <c r="AVC21" s="237"/>
      <c r="AVD21" s="237"/>
      <c r="AVE21" s="237"/>
      <c r="AVF21" s="237"/>
      <c r="AVG21" s="237"/>
      <c r="AVH21" s="237"/>
      <c r="AVI21" s="237"/>
      <c r="AVJ21" s="237"/>
      <c r="AVK21" s="237"/>
      <c r="AVL21" s="237"/>
      <c r="AVM21" s="237"/>
      <c r="AVN21" s="237"/>
      <c r="AVO21" s="237"/>
      <c r="AVP21" s="237"/>
      <c r="AVQ21" s="237"/>
      <c r="AVR21" s="237"/>
      <c r="AVS21" s="237"/>
      <c r="AVT21" s="237"/>
      <c r="AVU21" s="237"/>
      <c r="AVV21" s="237"/>
      <c r="AVW21" s="237"/>
      <c r="AVX21" s="237"/>
      <c r="AVY21" s="237"/>
      <c r="AVZ21" s="237"/>
      <c r="AWA21" s="237"/>
      <c r="AWB21" s="237"/>
      <c r="AWC21" s="237"/>
      <c r="AWD21" s="237"/>
      <c r="AWE21" s="237"/>
      <c r="AWF21" s="237"/>
      <c r="AWG21" s="237"/>
      <c r="AWH21" s="237"/>
      <c r="AWI21" s="237"/>
      <c r="AWJ21" s="237"/>
      <c r="AWK21" s="237"/>
      <c r="AWL21" s="237"/>
      <c r="AWM21" s="237"/>
      <c r="AWN21" s="237"/>
      <c r="AWO21" s="237"/>
      <c r="AWP21" s="237"/>
      <c r="AWQ21" s="237"/>
      <c r="AWR21" s="237"/>
      <c r="AWS21" s="237"/>
      <c r="AWT21" s="237"/>
      <c r="AWU21" s="237"/>
      <c r="AWV21" s="237"/>
      <c r="AWW21" s="237"/>
      <c r="AWX21" s="237"/>
      <c r="AWY21" s="237"/>
      <c r="AWZ21" s="237"/>
      <c r="AXA21" s="237"/>
      <c r="AXB21" s="237"/>
      <c r="AXC21" s="237"/>
      <c r="AXD21" s="237"/>
      <c r="AXE21" s="237"/>
      <c r="AXF21" s="237"/>
      <c r="AXG21" s="237"/>
      <c r="AXH21" s="237"/>
      <c r="AXI21" s="237"/>
      <c r="AXJ21" s="237"/>
      <c r="AXK21" s="237"/>
      <c r="AXL21" s="237"/>
      <c r="AXM21" s="237"/>
      <c r="AXN21" s="237"/>
      <c r="AXO21" s="237"/>
      <c r="AXP21" s="237"/>
      <c r="AXQ21" s="237"/>
      <c r="AXR21" s="237"/>
      <c r="AXS21" s="237"/>
      <c r="AXT21" s="237"/>
      <c r="AXU21" s="237"/>
      <c r="AXV21" s="237"/>
      <c r="AXW21" s="237"/>
      <c r="AXX21" s="237"/>
      <c r="AXY21" s="237"/>
      <c r="AXZ21" s="237"/>
      <c r="AYA21" s="237"/>
      <c r="AYB21" s="237"/>
      <c r="AYC21" s="237"/>
      <c r="AYD21" s="237"/>
      <c r="AYE21" s="237"/>
      <c r="AYF21" s="237"/>
      <c r="AYG21" s="237"/>
      <c r="AYH21" s="237"/>
      <c r="AYI21" s="237"/>
      <c r="AYJ21" s="237"/>
      <c r="AYK21" s="237"/>
      <c r="AYL21" s="237"/>
      <c r="AYM21" s="237"/>
      <c r="AYN21" s="237"/>
      <c r="AYO21" s="237"/>
      <c r="AYP21" s="237"/>
      <c r="AYQ21" s="237"/>
      <c r="AYR21" s="237"/>
      <c r="AYS21" s="237"/>
      <c r="AYT21" s="237"/>
      <c r="AYU21" s="237"/>
      <c r="AYV21" s="237"/>
      <c r="AYW21" s="237"/>
      <c r="AYX21" s="237"/>
      <c r="AYY21" s="237"/>
      <c r="AYZ21" s="237"/>
      <c r="AZA21" s="237"/>
      <c r="AZB21" s="237"/>
      <c r="AZC21" s="237"/>
      <c r="AZD21" s="237"/>
      <c r="AZE21" s="237"/>
      <c r="AZF21" s="237"/>
      <c r="AZG21" s="237"/>
      <c r="AZH21" s="237"/>
      <c r="AZI21" s="237"/>
      <c r="AZJ21" s="237"/>
      <c r="AZK21" s="237"/>
      <c r="AZL21" s="237"/>
      <c r="AZM21" s="237"/>
      <c r="AZN21" s="237"/>
      <c r="AZO21" s="237"/>
      <c r="AZP21" s="237"/>
      <c r="AZQ21" s="237"/>
      <c r="AZR21" s="237"/>
      <c r="AZS21" s="237"/>
      <c r="AZT21" s="237"/>
      <c r="AZU21" s="237"/>
      <c r="AZV21" s="237"/>
      <c r="AZW21" s="237"/>
      <c r="AZX21" s="237"/>
      <c r="AZY21" s="237"/>
      <c r="AZZ21" s="237"/>
      <c r="BAA21" s="237"/>
      <c r="BAB21" s="237"/>
      <c r="BAC21" s="237"/>
      <c r="BAD21" s="237"/>
      <c r="BAE21" s="237"/>
      <c r="BAF21" s="237"/>
      <c r="BAG21" s="237"/>
      <c r="BAH21" s="237"/>
      <c r="BAI21" s="237"/>
      <c r="BAJ21" s="237"/>
      <c r="BAK21" s="237"/>
      <c r="BAL21" s="237"/>
      <c r="BAM21" s="237"/>
      <c r="BAN21" s="237"/>
      <c r="BAO21" s="237"/>
      <c r="BAP21" s="237"/>
      <c r="BAQ21" s="237"/>
      <c r="BAR21" s="237"/>
      <c r="BAS21" s="237"/>
      <c r="BAT21" s="237"/>
      <c r="BAU21" s="237"/>
      <c r="BAV21" s="237"/>
      <c r="BAW21" s="237"/>
      <c r="BAX21" s="237"/>
      <c r="BAY21" s="237"/>
      <c r="BAZ21" s="237"/>
      <c r="BBA21" s="237"/>
      <c r="BBB21" s="237"/>
      <c r="BBC21" s="237"/>
      <c r="BBD21" s="237"/>
      <c r="BBE21" s="237"/>
      <c r="BBF21" s="237"/>
      <c r="BBG21" s="237"/>
      <c r="BBH21" s="237"/>
      <c r="BBI21" s="237"/>
      <c r="BBJ21" s="237"/>
      <c r="BBK21" s="237"/>
      <c r="BBL21" s="237"/>
      <c r="BBM21" s="237"/>
      <c r="BBN21" s="237"/>
      <c r="BBO21" s="237"/>
      <c r="BBP21" s="237"/>
      <c r="BBQ21" s="237"/>
      <c r="BBR21" s="237"/>
      <c r="BBS21" s="237"/>
      <c r="BBT21" s="237"/>
      <c r="BBU21" s="237"/>
      <c r="BBV21" s="237"/>
      <c r="BBW21" s="237"/>
      <c r="BBX21" s="237"/>
      <c r="BBY21" s="237"/>
      <c r="BBZ21" s="237"/>
      <c r="BCA21" s="237"/>
      <c r="BCB21" s="237"/>
      <c r="BCC21" s="237"/>
      <c r="BCD21" s="237"/>
      <c r="BCE21" s="237"/>
      <c r="BCF21" s="237"/>
      <c r="BCG21" s="237"/>
      <c r="BCH21" s="237"/>
      <c r="BCI21" s="237"/>
      <c r="BCJ21" s="237"/>
      <c r="BCK21" s="237"/>
      <c r="BCL21" s="237"/>
      <c r="BCM21" s="237"/>
      <c r="BCN21" s="237"/>
      <c r="BCO21" s="237"/>
      <c r="BCP21" s="237"/>
      <c r="BCQ21" s="237"/>
      <c r="BCR21" s="237"/>
      <c r="BCS21" s="237"/>
      <c r="BCT21" s="237"/>
      <c r="BCU21" s="237"/>
      <c r="BCV21" s="237"/>
      <c r="BCW21" s="237"/>
      <c r="BCX21" s="237"/>
      <c r="BCY21" s="237"/>
      <c r="BCZ21" s="237"/>
      <c r="BDA21" s="237"/>
      <c r="BDB21" s="237"/>
      <c r="BDC21" s="237"/>
      <c r="BDD21" s="237"/>
      <c r="BDE21" s="237"/>
      <c r="BDF21" s="237"/>
      <c r="BDG21" s="237"/>
      <c r="BDH21" s="237"/>
      <c r="BDI21" s="237"/>
      <c r="BDJ21" s="237"/>
      <c r="BDK21" s="237"/>
      <c r="BDL21" s="237"/>
      <c r="BDM21" s="237"/>
      <c r="BDN21" s="237"/>
      <c r="BDO21" s="237"/>
      <c r="BDP21" s="237"/>
      <c r="BDQ21" s="237"/>
      <c r="BDR21" s="237"/>
      <c r="BDS21" s="237"/>
      <c r="BDT21" s="237"/>
      <c r="BDU21" s="237"/>
      <c r="BDV21" s="237"/>
      <c r="BDW21" s="237"/>
      <c r="BDX21" s="237"/>
      <c r="BDY21" s="237"/>
      <c r="BDZ21" s="237"/>
      <c r="BEA21" s="237"/>
      <c r="BEB21" s="237"/>
      <c r="BEC21" s="237"/>
      <c r="BED21" s="237"/>
      <c r="BEE21" s="237"/>
      <c r="BEF21" s="237"/>
      <c r="BEG21" s="237"/>
      <c r="BEH21" s="237"/>
      <c r="BEI21" s="237"/>
      <c r="BEJ21" s="237"/>
      <c r="BEK21" s="237"/>
      <c r="BEL21" s="237"/>
      <c r="BEM21" s="237"/>
      <c r="BEN21" s="237"/>
      <c r="BEO21" s="237"/>
      <c r="BEP21" s="237"/>
      <c r="BEQ21" s="237"/>
      <c r="BER21" s="237"/>
      <c r="BES21" s="237"/>
      <c r="BET21" s="237"/>
      <c r="BEU21" s="237"/>
      <c r="BEV21" s="237"/>
      <c r="BEW21" s="237"/>
      <c r="BEX21" s="237"/>
      <c r="BEY21" s="237"/>
      <c r="BEZ21" s="237"/>
      <c r="BFA21" s="237"/>
      <c r="BFB21" s="237"/>
      <c r="BFC21" s="237"/>
      <c r="BFD21" s="237"/>
      <c r="BFE21" s="237"/>
      <c r="BFF21" s="237"/>
      <c r="BFG21" s="237"/>
      <c r="BFH21" s="237"/>
      <c r="BFI21" s="237"/>
      <c r="BFJ21" s="237"/>
      <c r="BFK21" s="237"/>
      <c r="BFL21" s="237"/>
      <c r="BFM21" s="237"/>
      <c r="BFN21" s="237"/>
      <c r="BFO21" s="237"/>
      <c r="BFP21" s="237"/>
      <c r="BFQ21" s="237"/>
      <c r="BFR21" s="237"/>
      <c r="BFS21" s="237"/>
      <c r="BFT21" s="237"/>
      <c r="BFU21" s="237"/>
      <c r="BFV21" s="237"/>
      <c r="BFW21" s="237"/>
      <c r="BFX21" s="237"/>
      <c r="BFY21" s="237"/>
      <c r="BFZ21" s="237"/>
      <c r="BGA21" s="237"/>
      <c r="BGB21" s="237"/>
      <c r="BGC21" s="237"/>
      <c r="BGD21" s="237"/>
      <c r="BGE21" s="237"/>
      <c r="BGF21" s="237"/>
      <c r="BGG21" s="237"/>
      <c r="BGH21" s="237"/>
      <c r="BGI21" s="237"/>
      <c r="BGJ21" s="237"/>
      <c r="BGK21" s="237"/>
      <c r="BGL21" s="237"/>
      <c r="BGM21" s="237"/>
      <c r="BGN21" s="237"/>
      <c r="BGO21" s="237"/>
      <c r="BGP21" s="237"/>
      <c r="BGQ21" s="237"/>
      <c r="BGR21" s="237"/>
      <c r="BGS21" s="237"/>
      <c r="BGT21" s="237"/>
      <c r="BGU21" s="237"/>
      <c r="BGV21" s="237"/>
      <c r="BGW21" s="237"/>
      <c r="BGX21" s="237"/>
      <c r="BGY21" s="237"/>
      <c r="BGZ21" s="237"/>
      <c r="BHA21" s="237"/>
      <c r="BHB21" s="237"/>
      <c r="BHC21" s="237"/>
      <c r="BHD21" s="237"/>
      <c r="BHE21" s="237"/>
      <c r="BHF21" s="237"/>
      <c r="BHG21" s="237"/>
      <c r="BHH21" s="237"/>
      <c r="BHI21" s="237"/>
      <c r="BHJ21" s="237"/>
      <c r="BHK21" s="237"/>
      <c r="BHL21" s="237"/>
      <c r="BHM21" s="237"/>
      <c r="BHN21" s="237"/>
      <c r="BHO21" s="237"/>
      <c r="BHP21" s="237"/>
      <c r="BHQ21" s="237"/>
      <c r="BHR21" s="237"/>
      <c r="BHS21" s="237"/>
      <c r="BHT21" s="237"/>
      <c r="BHU21" s="237"/>
      <c r="BHV21" s="237"/>
      <c r="BHW21" s="237"/>
      <c r="BHX21" s="237"/>
      <c r="BHY21" s="237"/>
      <c r="BHZ21" s="237"/>
      <c r="BIA21" s="237"/>
      <c r="BIB21" s="237"/>
      <c r="BIC21" s="237"/>
      <c r="BID21" s="237"/>
      <c r="BIE21" s="237"/>
      <c r="BIF21" s="237"/>
      <c r="BIG21" s="237"/>
      <c r="BIH21" s="237"/>
      <c r="BII21" s="237"/>
      <c r="BIJ21" s="237"/>
      <c r="BIK21" s="237"/>
      <c r="BIL21" s="237"/>
      <c r="BIM21" s="237"/>
      <c r="BIN21" s="237"/>
      <c r="BIO21" s="237"/>
      <c r="BIP21" s="237"/>
      <c r="BIQ21" s="237"/>
      <c r="BIR21" s="237"/>
      <c r="BIS21" s="237"/>
      <c r="BIT21" s="237"/>
      <c r="BIU21" s="237"/>
      <c r="BIV21" s="237"/>
      <c r="BIW21" s="237"/>
      <c r="BIX21" s="237"/>
      <c r="BIY21" s="237"/>
      <c r="BIZ21" s="237"/>
      <c r="BJA21" s="237"/>
      <c r="BJB21" s="237"/>
      <c r="BJC21" s="237"/>
      <c r="BJD21" s="237"/>
      <c r="BJE21" s="237"/>
      <c r="BJF21" s="237"/>
      <c r="BJG21" s="237"/>
      <c r="BJH21" s="237"/>
      <c r="BJI21" s="237"/>
      <c r="BJJ21" s="237"/>
      <c r="BJK21" s="237"/>
      <c r="BJL21" s="237"/>
      <c r="BJM21" s="237"/>
      <c r="BJN21" s="237"/>
      <c r="BJO21" s="237"/>
      <c r="BJP21" s="237"/>
      <c r="BJQ21" s="237"/>
      <c r="BJR21" s="237"/>
      <c r="BJS21" s="237"/>
      <c r="BJT21" s="237"/>
      <c r="BJU21" s="237"/>
      <c r="BJV21" s="237"/>
      <c r="BJW21" s="237"/>
      <c r="BJX21" s="237"/>
      <c r="BJY21" s="237"/>
      <c r="BJZ21" s="237"/>
      <c r="BKA21" s="237"/>
      <c r="BKB21" s="237"/>
      <c r="BKC21" s="237"/>
      <c r="BKD21" s="237"/>
      <c r="BKE21" s="237"/>
      <c r="BKF21" s="237"/>
      <c r="BKG21" s="237"/>
      <c r="BKH21" s="237"/>
      <c r="BKI21" s="237"/>
      <c r="BKJ21" s="237"/>
      <c r="BKK21" s="237"/>
      <c r="BKL21" s="237"/>
      <c r="BKM21" s="237"/>
      <c r="BKN21" s="237"/>
      <c r="BKO21" s="237"/>
      <c r="BKP21" s="237"/>
      <c r="BKQ21" s="237"/>
      <c r="BKR21" s="237"/>
      <c r="BKS21" s="237"/>
      <c r="BKT21" s="237"/>
      <c r="BKU21" s="237"/>
      <c r="BKV21" s="237"/>
      <c r="BKW21" s="237"/>
      <c r="BKX21" s="237"/>
      <c r="BKY21" s="237"/>
      <c r="BKZ21" s="237"/>
      <c r="BLA21" s="237"/>
      <c r="BLB21" s="237"/>
      <c r="BLC21" s="237"/>
      <c r="BLD21" s="237"/>
      <c r="BLE21" s="237"/>
      <c r="BLF21" s="237"/>
      <c r="BLG21" s="237"/>
      <c r="BLH21" s="237"/>
      <c r="BLI21" s="237"/>
      <c r="BLJ21" s="237"/>
      <c r="BLK21" s="237"/>
      <c r="BLL21" s="237"/>
      <c r="BLM21" s="237"/>
      <c r="BLN21" s="237"/>
      <c r="BLO21" s="237"/>
      <c r="BLP21" s="237"/>
      <c r="BLQ21" s="237"/>
      <c r="BLR21" s="237"/>
      <c r="BLS21" s="237"/>
      <c r="BLT21" s="237"/>
      <c r="BLU21" s="237"/>
      <c r="BLV21" s="237"/>
      <c r="BLW21" s="237"/>
      <c r="BLX21" s="237"/>
      <c r="BLY21" s="237"/>
      <c r="BLZ21" s="237"/>
      <c r="BMA21" s="237"/>
      <c r="BMB21" s="237"/>
      <c r="BMC21" s="237"/>
      <c r="BMD21" s="237"/>
      <c r="BME21" s="237"/>
      <c r="BMF21" s="237"/>
      <c r="BMG21" s="237"/>
      <c r="BMH21" s="237"/>
      <c r="BMI21" s="237"/>
      <c r="BMJ21" s="237"/>
      <c r="BMK21" s="237"/>
      <c r="BML21" s="237"/>
      <c r="BMM21" s="237"/>
      <c r="BMN21" s="237"/>
      <c r="BMO21" s="237"/>
      <c r="BMP21" s="237"/>
      <c r="BMQ21" s="237"/>
      <c r="BMR21" s="237"/>
      <c r="BMS21" s="237"/>
      <c r="BMT21" s="237"/>
      <c r="BMU21" s="237"/>
      <c r="BMV21" s="237"/>
      <c r="BMW21" s="237"/>
      <c r="BMX21" s="237"/>
      <c r="BMY21" s="237"/>
      <c r="BMZ21" s="237"/>
      <c r="BNA21" s="237"/>
      <c r="BNB21" s="237"/>
      <c r="BNC21" s="237"/>
      <c r="BND21" s="237"/>
      <c r="BNE21" s="237"/>
      <c r="BNF21" s="237"/>
      <c r="BNG21" s="237"/>
      <c r="BNH21" s="237"/>
      <c r="BNI21" s="237"/>
      <c r="BNJ21" s="237"/>
      <c r="BNK21" s="237"/>
      <c r="BNL21" s="237"/>
      <c r="BNM21" s="237"/>
      <c r="BNN21" s="237"/>
      <c r="BNO21" s="237"/>
      <c r="BNP21" s="237"/>
      <c r="BNQ21" s="237"/>
      <c r="BNR21" s="237"/>
      <c r="BNS21" s="237"/>
      <c r="BNT21" s="237"/>
      <c r="BNU21" s="237"/>
      <c r="BNV21" s="237"/>
      <c r="BNW21" s="237"/>
      <c r="BNX21" s="237"/>
      <c r="BNY21" s="237"/>
      <c r="BNZ21" s="237"/>
      <c r="BOA21" s="237"/>
      <c r="BOB21" s="237"/>
      <c r="BOC21" s="237"/>
      <c r="BOD21" s="237"/>
      <c r="BOE21" s="237"/>
      <c r="BOF21" s="237"/>
      <c r="BOG21" s="237"/>
      <c r="BOH21" s="237"/>
      <c r="BOI21" s="237"/>
      <c r="BOJ21" s="237"/>
      <c r="BOK21" s="237"/>
      <c r="BOL21" s="237"/>
      <c r="BOM21" s="237"/>
      <c r="BON21" s="237"/>
      <c r="BOO21" s="237"/>
      <c r="BOP21" s="237"/>
      <c r="BOQ21" s="237"/>
      <c r="BOR21" s="237"/>
      <c r="BOS21" s="237"/>
      <c r="BOT21" s="237"/>
      <c r="BOU21" s="237"/>
      <c r="BOV21" s="237"/>
      <c r="BOW21" s="237"/>
      <c r="BOX21" s="237"/>
      <c r="BOY21" s="237"/>
      <c r="BOZ21" s="237"/>
      <c r="BPA21" s="237"/>
      <c r="BPB21" s="237"/>
      <c r="BPC21" s="237"/>
      <c r="BPD21" s="237"/>
      <c r="BPE21" s="237"/>
      <c r="BPF21" s="237"/>
      <c r="BPG21" s="237"/>
      <c r="BPH21" s="237"/>
      <c r="BPI21" s="237"/>
      <c r="BPJ21" s="237"/>
      <c r="BPK21" s="237"/>
      <c r="BPL21" s="237"/>
      <c r="BPM21" s="237"/>
      <c r="BPN21" s="237"/>
      <c r="BPO21" s="237"/>
      <c r="BPP21" s="237"/>
      <c r="BPQ21" s="237"/>
      <c r="BPR21" s="237"/>
      <c r="BPS21" s="237"/>
      <c r="BPT21" s="237"/>
      <c r="BPU21" s="237"/>
      <c r="BPV21" s="237"/>
      <c r="BPW21" s="237"/>
      <c r="BPX21" s="237"/>
      <c r="BPY21" s="237"/>
      <c r="BPZ21" s="237"/>
      <c r="BQA21" s="237"/>
      <c r="BQB21" s="237"/>
      <c r="BQC21" s="237"/>
      <c r="BQD21" s="237"/>
      <c r="BQE21" s="237"/>
      <c r="BQF21" s="237"/>
      <c r="BQG21" s="237"/>
      <c r="BQH21" s="237"/>
      <c r="BQI21" s="237"/>
      <c r="BQJ21" s="237"/>
      <c r="BQK21" s="237"/>
      <c r="BQL21" s="237"/>
      <c r="BQM21" s="237"/>
      <c r="BQN21" s="237"/>
      <c r="BQO21" s="237"/>
      <c r="BQP21" s="237"/>
      <c r="BQQ21" s="237"/>
      <c r="BQR21" s="237"/>
      <c r="BQS21" s="237"/>
      <c r="BQT21" s="237"/>
      <c r="BQU21" s="237"/>
      <c r="BQV21" s="237"/>
      <c r="BQW21" s="237"/>
      <c r="BQX21" s="237"/>
      <c r="BQY21" s="237"/>
      <c r="BQZ21" s="237"/>
      <c r="BRA21" s="237"/>
      <c r="BRB21" s="237"/>
      <c r="BRC21" s="237"/>
      <c r="BRD21" s="237"/>
      <c r="BRE21" s="237"/>
      <c r="BRF21" s="237"/>
      <c r="BRG21" s="237"/>
      <c r="BRH21" s="237"/>
      <c r="BRI21" s="237"/>
      <c r="BRJ21" s="237"/>
      <c r="BRK21" s="237"/>
      <c r="BRL21" s="237"/>
      <c r="BRM21" s="237"/>
      <c r="BRN21" s="237"/>
      <c r="BRO21" s="237"/>
      <c r="BRP21" s="237"/>
      <c r="BRQ21" s="237"/>
      <c r="BRR21" s="237"/>
      <c r="BRS21" s="237"/>
      <c r="BRT21" s="237"/>
      <c r="BRU21" s="237"/>
      <c r="BRV21" s="237"/>
      <c r="BRW21" s="237"/>
      <c r="BRX21" s="237"/>
      <c r="BRY21" s="237"/>
      <c r="BRZ21" s="237"/>
      <c r="BSA21" s="237"/>
      <c r="BSB21" s="237"/>
      <c r="BSC21" s="237"/>
      <c r="BSD21" s="237"/>
      <c r="BSE21" s="237"/>
      <c r="BSF21" s="237"/>
      <c r="BSG21" s="237"/>
      <c r="BSH21" s="237"/>
      <c r="BSI21" s="237"/>
      <c r="BSJ21" s="237"/>
      <c r="BSK21" s="237"/>
      <c r="BSL21" s="237"/>
      <c r="BSM21" s="237"/>
      <c r="BSN21" s="237"/>
      <c r="BSO21" s="237"/>
      <c r="BSP21" s="237"/>
      <c r="BSQ21" s="237"/>
      <c r="BSR21" s="237"/>
      <c r="BSS21" s="237"/>
      <c r="BST21" s="237"/>
      <c r="BSU21" s="237"/>
      <c r="BSV21" s="237"/>
      <c r="BSW21" s="237"/>
      <c r="BSX21" s="237"/>
      <c r="BSY21" s="237"/>
      <c r="BSZ21" s="237"/>
      <c r="BTA21" s="237"/>
      <c r="BTB21" s="237"/>
      <c r="BTC21" s="237"/>
      <c r="BTD21" s="237"/>
      <c r="BTE21" s="237"/>
      <c r="BTF21" s="237"/>
      <c r="BTG21" s="237"/>
      <c r="BTH21" s="237"/>
      <c r="BTI21" s="237"/>
      <c r="BTJ21" s="237"/>
      <c r="BTK21" s="237"/>
      <c r="BTL21" s="237"/>
      <c r="BTM21" s="237"/>
      <c r="BTN21" s="237"/>
      <c r="BTO21" s="237"/>
      <c r="BTP21" s="237"/>
      <c r="BTQ21" s="237"/>
      <c r="BTR21" s="237"/>
      <c r="BTS21" s="237"/>
      <c r="BTT21" s="237"/>
      <c r="BTU21" s="237"/>
      <c r="BTV21" s="237"/>
      <c r="BTW21" s="237"/>
      <c r="BTX21" s="237"/>
      <c r="BTY21" s="237"/>
      <c r="BTZ21" s="237"/>
      <c r="BUA21" s="237"/>
      <c r="BUB21" s="237"/>
      <c r="BUC21" s="237"/>
      <c r="BUD21" s="237"/>
      <c r="BUE21" s="237"/>
      <c r="BUF21" s="237"/>
      <c r="BUG21" s="237"/>
      <c r="BUH21" s="237"/>
      <c r="BUI21" s="237"/>
      <c r="BUJ21" s="237"/>
      <c r="BUK21" s="237"/>
      <c r="BUL21" s="237"/>
      <c r="BUM21" s="237"/>
      <c r="BUN21" s="237"/>
      <c r="BUO21" s="237"/>
      <c r="BUP21" s="237"/>
      <c r="BUQ21" s="237"/>
      <c r="BUR21" s="237"/>
      <c r="BUS21" s="237"/>
      <c r="BUT21" s="237"/>
      <c r="BUU21" s="237"/>
      <c r="BUV21" s="237"/>
      <c r="BUW21" s="237"/>
      <c r="BUX21" s="237"/>
      <c r="BUY21" s="237"/>
      <c r="BUZ21" s="237"/>
      <c r="BVA21" s="237"/>
      <c r="BVB21" s="237"/>
      <c r="BVC21" s="237"/>
      <c r="BVD21" s="237"/>
      <c r="BVE21" s="237"/>
      <c r="BVF21" s="237"/>
      <c r="BVG21" s="237"/>
      <c r="BVH21" s="237"/>
      <c r="BVI21" s="237"/>
      <c r="BVJ21" s="237"/>
      <c r="BVK21" s="237"/>
      <c r="BVL21" s="237"/>
      <c r="BVM21" s="237"/>
      <c r="BVN21" s="237"/>
      <c r="BVO21" s="237"/>
      <c r="BVP21" s="237"/>
      <c r="BVQ21" s="237"/>
      <c r="BVR21" s="237"/>
      <c r="BVS21" s="237"/>
      <c r="BVT21" s="237"/>
      <c r="BVU21" s="237"/>
      <c r="BVV21" s="237"/>
      <c r="BVW21" s="237"/>
      <c r="BVX21" s="237"/>
      <c r="BVY21" s="237"/>
      <c r="BVZ21" s="237"/>
      <c r="BWA21" s="237"/>
      <c r="BWB21" s="237"/>
      <c r="BWC21" s="237"/>
      <c r="BWD21" s="237"/>
      <c r="BWE21" s="237"/>
      <c r="BWF21" s="237"/>
      <c r="BWG21" s="237"/>
      <c r="BWH21" s="237"/>
      <c r="BWI21" s="237"/>
      <c r="BWJ21" s="237"/>
      <c r="BWK21" s="237"/>
      <c r="BWL21" s="237"/>
      <c r="BWM21" s="237"/>
      <c r="BWN21" s="237"/>
      <c r="BWO21" s="237"/>
      <c r="BWP21" s="237"/>
      <c r="BWQ21" s="237"/>
      <c r="BWR21" s="237"/>
      <c r="BWS21" s="237"/>
      <c r="BWT21" s="237"/>
      <c r="BWU21" s="237"/>
      <c r="BWV21" s="237"/>
      <c r="BWW21" s="237"/>
      <c r="BWX21" s="237"/>
      <c r="BWY21" s="237"/>
      <c r="BWZ21" s="237"/>
      <c r="BXA21" s="237"/>
      <c r="BXB21" s="237"/>
      <c r="BXC21" s="237"/>
      <c r="BXD21" s="237"/>
      <c r="BXE21" s="237"/>
      <c r="BXF21" s="237"/>
      <c r="BXG21" s="237"/>
      <c r="BXH21" s="237"/>
      <c r="BXI21" s="237"/>
      <c r="BXJ21" s="237"/>
      <c r="BXK21" s="237"/>
      <c r="BXL21" s="237"/>
      <c r="BXM21" s="237"/>
      <c r="BXN21" s="237"/>
      <c r="BXO21" s="237"/>
      <c r="BXP21" s="237"/>
      <c r="BXQ21" s="237"/>
      <c r="BXR21" s="237"/>
      <c r="BXS21" s="237"/>
      <c r="BXT21" s="237"/>
      <c r="BXU21" s="237"/>
      <c r="BXV21" s="237"/>
      <c r="BXW21" s="237"/>
      <c r="BXX21" s="237"/>
      <c r="BXY21" s="237"/>
      <c r="BXZ21" s="237"/>
      <c r="BYA21" s="237"/>
      <c r="BYB21" s="237"/>
      <c r="BYC21" s="237"/>
      <c r="BYD21" s="237"/>
      <c r="BYE21" s="237"/>
      <c r="BYF21" s="237"/>
      <c r="BYG21" s="237"/>
      <c r="BYH21" s="237"/>
      <c r="BYI21" s="237"/>
      <c r="BYJ21" s="237"/>
      <c r="BYK21" s="237"/>
      <c r="BYL21" s="237"/>
      <c r="BYM21" s="237"/>
      <c r="BYN21" s="237"/>
      <c r="BYO21" s="237"/>
      <c r="BYP21" s="237"/>
      <c r="BYQ21" s="237"/>
      <c r="BYR21" s="237"/>
      <c r="BYS21" s="237"/>
      <c r="BYT21" s="237"/>
      <c r="BYU21" s="237"/>
      <c r="BYV21" s="237"/>
      <c r="BYW21" s="237"/>
      <c r="BYX21" s="237"/>
      <c r="BYY21" s="237"/>
      <c r="BYZ21" s="237"/>
      <c r="BZA21" s="237"/>
      <c r="BZB21" s="237"/>
      <c r="BZC21" s="237"/>
      <c r="BZD21" s="237"/>
      <c r="BZE21" s="237"/>
      <c r="BZF21" s="237"/>
      <c r="BZG21" s="237"/>
      <c r="BZH21" s="237"/>
      <c r="BZI21" s="237"/>
      <c r="BZJ21" s="237"/>
      <c r="BZK21" s="237"/>
      <c r="BZL21" s="237"/>
      <c r="BZM21" s="237"/>
      <c r="BZN21" s="237"/>
      <c r="BZO21" s="237"/>
      <c r="BZP21" s="237"/>
      <c r="BZQ21" s="237"/>
      <c r="BZR21" s="237"/>
      <c r="BZS21" s="237"/>
      <c r="BZT21" s="237"/>
      <c r="BZU21" s="237"/>
      <c r="BZV21" s="237"/>
      <c r="BZW21" s="237"/>
      <c r="BZX21" s="237"/>
      <c r="BZY21" s="237"/>
      <c r="BZZ21" s="237"/>
      <c r="CAA21" s="237"/>
      <c r="CAB21" s="237"/>
      <c r="CAC21" s="237"/>
      <c r="CAD21" s="237"/>
      <c r="CAE21" s="237"/>
      <c r="CAF21" s="237"/>
      <c r="CAG21" s="237"/>
      <c r="CAH21" s="237"/>
      <c r="CAI21" s="237"/>
      <c r="CAJ21" s="237"/>
      <c r="CAK21" s="237"/>
      <c r="CAL21" s="237"/>
      <c r="CAM21" s="237"/>
      <c r="CAN21" s="237"/>
      <c r="CAO21" s="237"/>
      <c r="CAP21" s="237"/>
      <c r="CAQ21" s="237"/>
      <c r="CAR21" s="237"/>
      <c r="CAS21" s="237"/>
      <c r="CAT21" s="237"/>
      <c r="CAU21" s="237"/>
      <c r="CAV21" s="237"/>
      <c r="CAW21" s="237"/>
      <c r="CAX21" s="237"/>
      <c r="CAY21" s="237"/>
      <c r="CAZ21" s="237"/>
      <c r="CBA21" s="237"/>
      <c r="CBB21" s="237"/>
      <c r="CBC21" s="237"/>
      <c r="CBD21" s="237"/>
      <c r="CBE21" s="237"/>
      <c r="CBF21" s="237"/>
      <c r="CBG21" s="237"/>
      <c r="CBH21" s="237"/>
      <c r="CBI21" s="237"/>
      <c r="CBJ21" s="237"/>
      <c r="CBK21" s="237"/>
      <c r="CBL21" s="237"/>
      <c r="CBM21" s="237"/>
      <c r="CBN21" s="237"/>
      <c r="CBO21" s="237"/>
      <c r="CBP21" s="237"/>
      <c r="CBQ21" s="237"/>
      <c r="CBR21" s="237"/>
      <c r="CBS21" s="237"/>
      <c r="CBT21" s="237"/>
      <c r="CBU21" s="237"/>
      <c r="CBV21" s="237"/>
      <c r="CBW21" s="237"/>
      <c r="CBX21" s="237"/>
      <c r="CBY21" s="237"/>
      <c r="CBZ21" s="237"/>
      <c r="CCA21" s="237"/>
      <c r="CCB21" s="237"/>
      <c r="CCC21" s="237"/>
      <c r="CCD21" s="237"/>
      <c r="CCE21" s="237"/>
      <c r="CCF21" s="237"/>
      <c r="CCG21" s="237"/>
      <c r="CCH21" s="237"/>
      <c r="CCI21" s="237"/>
      <c r="CCJ21" s="237"/>
      <c r="CCK21" s="237"/>
      <c r="CCL21" s="237"/>
      <c r="CCM21" s="237"/>
      <c r="CCN21" s="237"/>
      <c r="CCO21" s="237"/>
      <c r="CCP21" s="237"/>
      <c r="CCQ21" s="237"/>
      <c r="CCR21" s="237"/>
      <c r="CCS21" s="237"/>
      <c r="CCT21" s="237"/>
      <c r="CCU21" s="237"/>
      <c r="CCV21" s="237"/>
      <c r="CCW21" s="237"/>
      <c r="CCX21" s="237"/>
      <c r="CCY21" s="237"/>
      <c r="CCZ21" s="237"/>
      <c r="CDA21" s="237"/>
      <c r="CDB21" s="237"/>
      <c r="CDC21" s="237"/>
      <c r="CDD21" s="237"/>
      <c r="CDE21" s="237"/>
      <c r="CDF21" s="237"/>
      <c r="CDG21" s="237"/>
      <c r="CDH21" s="237"/>
      <c r="CDI21" s="237"/>
      <c r="CDJ21" s="237"/>
      <c r="CDK21" s="237"/>
      <c r="CDL21" s="237"/>
      <c r="CDM21" s="237"/>
      <c r="CDN21" s="237"/>
      <c r="CDO21" s="237"/>
      <c r="CDP21" s="237"/>
      <c r="CDQ21" s="237"/>
      <c r="CDR21" s="237"/>
      <c r="CDS21" s="237"/>
      <c r="CDT21" s="237"/>
      <c r="CDU21" s="237"/>
      <c r="CDV21" s="237"/>
      <c r="CDW21" s="237"/>
      <c r="CDX21" s="237"/>
      <c r="CDY21" s="237"/>
      <c r="CDZ21" s="237"/>
      <c r="CEA21" s="237"/>
      <c r="CEB21" s="237"/>
      <c r="CEC21" s="237"/>
      <c r="CED21" s="237"/>
      <c r="CEE21" s="237"/>
      <c r="CEF21" s="237"/>
      <c r="CEG21" s="237"/>
      <c r="CEH21" s="237"/>
      <c r="CEI21" s="237"/>
      <c r="CEJ21" s="237"/>
      <c r="CEK21" s="237"/>
      <c r="CEL21" s="237"/>
      <c r="CEM21" s="237"/>
      <c r="CEN21" s="237"/>
      <c r="CEO21" s="237"/>
      <c r="CEP21" s="237"/>
      <c r="CEQ21" s="237"/>
      <c r="CER21" s="237"/>
      <c r="CES21" s="237"/>
      <c r="CET21" s="237"/>
      <c r="CEU21" s="237"/>
      <c r="CEV21" s="237"/>
      <c r="CEW21" s="237"/>
      <c r="CEX21" s="237"/>
      <c r="CEY21" s="237"/>
      <c r="CEZ21" s="237"/>
      <c r="CFA21" s="237"/>
      <c r="CFB21" s="237"/>
      <c r="CFC21" s="237"/>
      <c r="CFD21" s="237"/>
      <c r="CFE21" s="237"/>
      <c r="CFF21" s="237"/>
      <c r="CFG21" s="237"/>
      <c r="CFH21" s="237"/>
      <c r="CFI21" s="237"/>
      <c r="CFJ21" s="237"/>
      <c r="CFK21" s="237"/>
      <c r="CFL21" s="237"/>
      <c r="CFM21" s="237"/>
      <c r="CFN21" s="237"/>
      <c r="CFO21" s="237"/>
      <c r="CFP21" s="237"/>
      <c r="CFQ21" s="237"/>
      <c r="CFR21" s="237"/>
      <c r="CFS21" s="237"/>
      <c r="CFT21" s="237"/>
      <c r="CFU21" s="237"/>
      <c r="CFV21" s="237"/>
      <c r="CFW21" s="237"/>
      <c r="CFX21" s="237"/>
      <c r="CFY21" s="237"/>
      <c r="CFZ21" s="237"/>
      <c r="CGA21" s="237"/>
      <c r="CGB21" s="237"/>
      <c r="CGC21" s="237"/>
      <c r="CGD21" s="237"/>
      <c r="CGE21" s="237"/>
      <c r="CGF21" s="237"/>
      <c r="CGG21" s="237"/>
      <c r="CGH21" s="237"/>
      <c r="CGI21" s="237"/>
      <c r="CGJ21" s="237"/>
      <c r="CGK21" s="237"/>
      <c r="CGL21" s="237"/>
      <c r="CGM21" s="237"/>
      <c r="CGN21" s="237"/>
      <c r="CGO21" s="237"/>
      <c r="CGP21" s="237"/>
      <c r="CGQ21" s="237"/>
      <c r="CGR21" s="237"/>
      <c r="CGS21" s="237"/>
      <c r="CGT21" s="237"/>
      <c r="CGU21" s="237"/>
      <c r="CGV21" s="237"/>
      <c r="CGW21" s="237"/>
      <c r="CGX21" s="237"/>
      <c r="CGY21" s="237"/>
      <c r="CGZ21" s="237"/>
      <c r="CHA21" s="237"/>
      <c r="CHB21" s="237"/>
      <c r="CHC21" s="237"/>
      <c r="CHD21" s="237"/>
      <c r="CHE21" s="237"/>
      <c r="CHF21" s="237"/>
      <c r="CHG21" s="237"/>
      <c r="CHH21" s="237"/>
      <c r="CHI21" s="237"/>
      <c r="CHJ21" s="237"/>
      <c r="CHK21" s="237"/>
      <c r="CHL21" s="237"/>
      <c r="CHM21" s="237"/>
      <c r="CHN21" s="237"/>
      <c r="CHO21" s="237"/>
      <c r="CHP21" s="237"/>
      <c r="CHQ21" s="237"/>
      <c r="CHR21" s="237"/>
      <c r="CHS21" s="237"/>
      <c r="CHT21" s="237"/>
      <c r="CHU21" s="237"/>
      <c r="CHV21" s="237"/>
      <c r="CHW21" s="237"/>
      <c r="CHX21" s="237"/>
      <c r="CHY21" s="237"/>
      <c r="CHZ21" s="237"/>
      <c r="CIA21" s="237"/>
      <c r="CIB21" s="237"/>
      <c r="CIC21" s="237"/>
      <c r="CID21" s="237"/>
      <c r="CIE21" s="237"/>
      <c r="CIF21" s="237"/>
      <c r="CIG21" s="237"/>
      <c r="CIH21" s="237"/>
      <c r="CII21" s="237"/>
      <c r="CIJ21" s="237"/>
      <c r="CIK21" s="237"/>
      <c r="CIL21" s="237"/>
      <c r="CIM21" s="237"/>
      <c r="CIN21" s="237"/>
      <c r="CIO21" s="237"/>
      <c r="CIP21" s="237"/>
      <c r="CIQ21" s="237"/>
      <c r="CIR21" s="237"/>
      <c r="CIS21" s="237"/>
      <c r="CIT21" s="237"/>
      <c r="CIU21" s="237"/>
      <c r="CIV21" s="237"/>
      <c r="CIW21" s="237"/>
      <c r="CIX21" s="237"/>
      <c r="CIY21" s="237"/>
      <c r="CIZ21" s="237"/>
      <c r="CJA21" s="237"/>
      <c r="CJB21" s="237"/>
      <c r="CJC21" s="237"/>
      <c r="CJD21" s="237"/>
      <c r="CJE21" s="237"/>
      <c r="CJF21" s="237"/>
      <c r="CJG21" s="237"/>
      <c r="CJH21" s="237"/>
      <c r="CJI21" s="237"/>
      <c r="CJJ21" s="237"/>
      <c r="CJK21" s="237"/>
      <c r="CJL21" s="237"/>
      <c r="CJM21" s="237"/>
      <c r="CJN21" s="237"/>
      <c r="CJO21" s="237"/>
      <c r="CJP21" s="237"/>
      <c r="CJQ21" s="237"/>
      <c r="CJR21" s="237"/>
      <c r="CJS21" s="237"/>
      <c r="CJT21" s="237"/>
      <c r="CJU21" s="237"/>
      <c r="CJV21" s="237"/>
      <c r="CJW21" s="237"/>
      <c r="CJX21" s="237"/>
      <c r="CJY21" s="237"/>
      <c r="CJZ21" s="237"/>
      <c r="CKA21" s="237"/>
      <c r="CKB21" s="237"/>
      <c r="CKC21" s="237"/>
      <c r="CKD21" s="237"/>
      <c r="CKE21" s="237"/>
      <c r="CKF21" s="237"/>
      <c r="CKG21" s="237"/>
      <c r="CKH21" s="237"/>
      <c r="CKI21" s="237"/>
      <c r="CKJ21" s="237"/>
      <c r="CKK21" s="237"/>
      <c r="CKL21" s="237"/>
      <c r="CKM21" s="237"/>
      <c r="CKN21" s="237"/>
      <c r="CKO21" s="237"/>
      <c r="CKP21" s="237"/>
      <c r="CKQ21" s="237"/>
      <c r="CKR21" s="237"/>
      <c r="CKS21" s="237"/>
      <c r="CKT21" s="237"/>
      <c r="CKU21" s="237"/>
      <c r="CKV21" s="237"/>
      <c r="CKW21" s="237"/>
      <c r="CKX21" s="237"/>
      <c r="CKY21" s="237"/>
      <c r="CKZ21" s="237"/>
      <c r="CLA21" s="237"/>
      <c r="CLB21" s="237"/>
      <c r="CLC21" s="237"/>
      <c r="CLD21" s="237"/>
      <c r="CLE21" s="237"/>
      <c r="CLF21" s="237"/>
      <c r="CLG21" s="237"/>
      <c r="CLH21" s="237"/>
      <c r="CLI21" s="237"/>
      <c r="CLJ21" s="237"/>
      <c r="CLK21" s="237"/>
      <c r="CLL21" s="237"/>
      <c r="CLM21" s="237"/>
      <c r="CLN21" s="237"/>
      <c r="CLO21" s="237"/>
      <c r="CLP21" s="237"/>
      <c r="CLQ21" s="237"/>
      <c r="CLR21" s="237"/>
      <c r="CLS21" s="237"/>
      <c r="CLT21" s="237"/>
      <c r="CLU21" s="237"/>
      <c r="CLV21" s="237"/>
      <c r="CLW21" s="237"/>
      <c r="CLX21" s="237"/>
      <c r="CLY21" s="237"/>
      <c r="CLZ21" s="237"/>
      <c r="CMA21" s="237"/>
      <c r="CMB21" s="237"/>
      <c r="CMC21" s="237"/>
      <c r="CMD21" s="237"/>
      <c r="CME21" s="237"/>
      <c r="CMF21" s="237"/>
      <c r="CMG21" s="237"/>
      <c r="CMH21" s="237"/>
      <c r="CMI21" s="237"/>
      <c r="CMJ21" s="237"/>
      <c r="CMK21" s="237"/>
      <c r="CML21" s="237"/>
      <c r="CMM21" s="237"/>
      <c r="CMN21" s="237"/>
      <c r="CMO21" s="237"/>
      <c r="CMP21" s="237"/>
      <c r="CMQ21" s="237"/>
      <c r="CMR21" s="237"/>
      <c r="CMS21" s="237"/>
      <c r="CMT21" s="237"/>
      <c r="CMU21" s="237"/>
      <c r="CMV21" s="237"/>
      <c r="CMW21" s="237"/>
      <c r="CMX21" s="237"/>
      <c r="CMY21" s="237"/>
      <c r="CMZ21" s="237"/>
      <c r="CNA21" s="237"/>
      <c r="CNB21" s="237"/>
      <c r="CNC21" s="237"/>
      <c r="CND21" s="237"/>
      <c r="CNE21" s="237"/>
      <c r="CNF21" s="237"/>
      <c r="CNG21" s="237"/>
      <c r="CNH21" s="237"/>
      <c r="CNI21" s="237"/>
      <c r="CNJ21" s="237"/>
      <c r="CNK21" s="237"/>
      <c r="CNL21" s="237"/>
      <c r="CNM21" s="237"/>
      <c r="CNN21" s="237"/>
      <c r="CNO21" s="237"/>
      <c r="CNP21" s="237"/>
      <c r="CNQ21" s="237"/>
      <c r="CNR21" s="237"/>
      <c r="CNS21" s="237"/>
      <c r="CNT21" s="237"/>
      <c r="CNU21" s="237"/>
      <c r="CNV21" s="237"/>
      <c r="CNW21" s="237"/>
      <c r="CNX21" s="237"/>
      <c r="CNY21" s="237"/>
      <c r="CNZ21" s="237"/>
      <c r="COA21" s="237"/>
      <c r="COB21" s="237"/>
      <c r="COC21" s="237"/>
      <c r="COD21" s="237"/>
      <c r="COE21" s="237"/>
      <c r="COF21" s="237"/>
      <c r="COG21" s="237"/>
      <c r="COH21" s="237"/>
      <c r="COI21" s="237"/>
      <c r="COJ21" s="237"/>
      <c r="COK21" s="237"/>
      <c r="COL21" s="237"/>
      <c r="COM21" s="237"/>
      <c r="CON21" s="237"/>
      <c r="COO21" s="237"/>
      <c r="COP21" s="237"/>
      <c r="COQ21" s="237"/>
      <c r="COR21" s="237"/>
      <c r="COS21" s="237"/>
      <c r="COT21" s="237"/>
      <c r="COU21" s="237"/>
      <c r="COV21" s="237"/>
      <c r="COW21" s="237"/>
      <c r="COX21" s="237"/>
      <c r="COY21" s="237"/>
      <c r="COZ21" s="237"/>
      <c r="CPA21" s="237"/>
      <c r="CPB21" s="237"/>
      <c r="CPC21" s="237"/>
      <c r="CPD21" s="237"/>
      <c r="CPE21" s="237"/>
      <c r="CPF21" s="237"/>
      <c r="CPG21" s="237"/>
      <c r="CPH21" s="237"/>
      <c r="CPI21" s="237"/>
      <c r="CPJ21" s="237"/>
      <c r="CPK21" s="237"/>
      <c r="CPL21" s="237"/>
      <c r="CPM21" s="237"/>
      <c r="CPN21" s="237"/>
      <c r="CPO21" s="237"/>
      <c r="CPP21" s="237"/>
      <c r="CPQ21" s="237"/>
      <c r="CPR21" s="237"/>
      <c r="CPS21" s="237"/>
      <c r="CPT21" s="237"/>
      <c r="CPU21" s="237"/>
      <c r="CPV21" s="237"/>
      <c r="CPW21" s="237"/>
      <c r="CPX21" s="237"/>
      <c r="CPY21" s="237"/>
      <c r="CPZ21" s="237"/>
      <c r="CQA21" s="237"/>
      <c r="CQB21" s="237"/>
      <c r="CQC21" s="237"/>
      <c r="CQD21" s="237"/>
      <c r="CQE21" s="237"/>
      <c r="CQF21" s="237"/>
      <c r="CQG21" s="237"/>
      <c r="CQH21" s="237"/>
      <c r="CQI21" s="237"/>
      <c r="CQJ21" s="237"/>
      <c r="CQK21" s="237"/>
      <c r="CQL21" s="237"/>
      <c r="CQM21" s="237"/>
      <c r="CQN21" s="237"/>
      <c r="CQO21" s="237"/>
      <c r="CQP21" s="237"/>
      <c r="CQQ21" s="237"/>
      <c r="CQR21" s="237"/>
      <c r="CQS21" s="237"/>
      <c r="CQT21" s="237"/>
      <c r="CQU21" s="237"/>
      <c r="CQV21" s="237"/>
      <c r="CQW21" s="237"/>
      <c r="CQX21" s="237"/>
      <c r="CQY21" s="237"/>
      <c r="CQZ21" s="237"/>
      <c r="CRA21" s="237"/>
      <c r="CRB21" s="237"/>
      <c r="CRC21" s="237"/>
      <c r="CRD21" s="237"/>
      <c r="CRE21" s="237"/>
      <c r="CRF21" s="237"/>
      <c r="CRG21" s="237"/>
      <c r="CRH21" s="237"/>
      <c r="CRI21" s="237"/>
      <c r="CRJ21" s="237"/>
      <c r="CRK21" s="237"/>
      <c r="CRL21" s="237"/>
      <c r="CRM21" s="237"/>
      <c r="CRN21" s="237"/>
      <c r="CRO21" s="237"/>
      <c r="CRP21" s="237"/>
      <c r="CRQ21" s="237"/>
      <c r="CRR21" s="237"/>
      <c r="CRS21" s="237"/>
      <c r="CRT21" s="237"/>
      <c r="CRU21" s="237"/>
      <c r="CRV21" s="237"/>
      <c r="CRW21" s="237"/>
      <c r="CRX21" s="237"/>
      <c r="CRY21" s="237"/>
      <c r="CRZ21" s="237"/>
      <c r="CSA21" s="237"/>
      <c r="CSB21" s="237"/>
      <c r="CSC21" s="237"/>
      <c r="CSD21" s="237"/>
      <c r="CSE21" s="237"/>
      <c r="CSF21" s="237"/>
      <c r="CSG21" s="237"/>
      <c r="CSH21" s="237"/>
      <c r="CSI21" s="237"/>
      <c r="CSJ21" s="237"/>
      <c r="CSK21" s="237"/>
      <c r="CSL21" s="237"/>
      <c r="CSM21" s="237"/>
      <c r="CSN21" s="237"/>
      <c r="CSO21" s="237"/>
      <c r="CSP21" s="237"/>
      <c r="CSQ21" s="237"/>
      <c r="CSR21" s="237"/>
      <c r="CSS21" s="237"/>
      <c r="CST21" s="237"/>
      <c r="CSU21" s="237"/>
      <c r="CSV21" s="237"/>
      <c r="CSW21" s="237"/>
      <c r="CSX21" s="237"/>
      <c r="CSY21" s="237"/>
      <c r="CSZ21" s="237"/>
      <c r="CTA21" s="237"/>
      <c r="CTB21" s="237"/>
      <c r="CTC21" s="237"/>
      <c r="CTD21" s="237"/>
      <c r="CTE21" s="237"/>
      <c r="CTF21" s="237"/>
      <c r="CTG21" s="237"/>
      <c r="CTH21" s="237"/>
      <c r="CTI21" s="237"/>
      <c r="CTJ21" s="237"/>
      <c r="CTK21" s="237"/>
      <c r="CTL21" s="237"/>
      <c r="CTM21" s="237"/>
      <c r="CTN21" s="237"/>
      <c r="CTO21" s="237"/>
      <c r="CTP21" s="237"/>
      <c r="CTQ21" s="237"/>
      <c r="CTR21" s="237"/>
      <c r="CTS21" s="237"/>
      <c r="CTT21" s="237"/>
      <c r="CTU21" s="237"/>
      <c r="CTV21" s="237"/>
      <c r="CTW21" s="237"/>
      <c r="CTX21" s="237"/>
      <c r="CTY21" s="237"/>
      <c r="CTZ21" s="237"/>
      <c r="CUA21" s="237"/>
      <c r="CUB21" s="237"/>
      <c r="CUC21" s="237"/>
      <c r="CUD21" s="237"/>
      <c r="CUE21" s="237"/>
      <c r="CUF21" s="237"/>
      <c r="CUG21" s="237"/>
      <c r="CUH21" s="237"/>
      <c r="CUI21" s="237"/>
      <c r="CUJ21" s="237"/>
      <c r="CUK21" s="237"/>
      <c r="CUL21" s="237"/>
      <c r="CUM21" s="237"/>
      <c r="CUN21" s="237"/>
      <c r="CUO21" s="237"/>
      <c r="CUP21" s="237"/>
      <c r="CUQ21" s="237"/>
      <c r="CUR21" s="237"/>
      <c r="CUS21" s="237"/>
      <c r="CUT21" s="237"/>
      <c r="CUU21" s="237"/>
      <c r="CUV21" s="237"/>
      <c r="CUW21" s="237"/>
      <c r="CUX21" s="237"/>
      <c r="CUY21" s="237"/>
      <c r="CUZ21" s="237"/>
      <c r="CVA21" s="237"/>
      <c r="CVB21" s="237"/>
      <c r="CVC21" s="237"/>
      <c r="CVD21" s="237"/>
      <c r="CVE21" s="237"/>
      <c r="CVF21" s="237"/>
      <c r="CVG21" s="237"/>
      <c r="CVH21" s="237"/>
      <c r="CVI21" s="237"/>
      <c r="CVJ21" s="237"/>
      <c r="CVK21" s="237"/>
      <c r="CVL21" s="237"/>
      <c r="CVM21" s="237"/>
      <c r="CVN21" s="237"/>
      <c r="CVO21" s="237"/>
      <c r="CVP21" s="237"/>
      <c r="CVQ21" s="237"/>
      <c r="CVR21" s="237"/>
      <c r="CVS21" s="237"/>
      <c r="CVT21" s="237"/>
      <c r="CVU21" s="237"/>
      <c r="CVV21" s="237"/>
      <c r="CVW21" s="237"/>
      <c r="CVX21" s="237"/>
      <c r="CVY21" s="237"/>
      <c r="CVZ21" s="237"/>
      <c r="CWA21" s="237"/>
      <c r="CWB21" s="237"/>
      <c r="CWC21" s="237"/>
      <c r="CWD21" s="237"/>
      <c r="CWE21" s="237"/>
      <c r="CWF21" s="237"/>
      <c r="CWG21" s="237"/>
      <c r="CWH21" s="237"/>
      <c r="CWI21" s="237"/>
      <c r="CWJ21" s="237"/>
      <c r="CWK21" s="237"/>
      <c r="CWL21" s="237"/>
      <c r="CWM21" s="237"/>
      <c r="CWN21" s="237"/>
      <c r="CWO21" s="237"/>
      <c r="CWP21" s="237"/>
      <c r="CWQ21" s="237"/>
      <c r="CWR21" s="237"/>
      <c r="CWS21" s="237"/>
      <c r="CWT21" s="237"/>
      <c r="CWU21" s="237"/>
      <c r="CWV21" s="237"/>
      <c r="CWW21" s="237"/>
      <c r="CWX21" s="237"/>
      <c r="CWY21" s="237"/>
      <c r="CWZ21" s="237"/>
      <c r="CXA21" s="237"/>
      <c r="CXB21" s="237"/>
      <c r="CXC21" s="237"/>
      <c r="CXD21" s="237"/>
      <c r="CXE21" s="237"/>
      <c r="CXF21" s="237"/>
      <c r="CXG21" s="237"/>
      <c r="CXH21" s="237"/>
      <c r="CXI21" s="237"/>
      <c r="CXJ21" s="237"/>
      <c r="CXK21" s="237"/>
      <c r="CXL21" s="237"/>
      <c r="CXM21" s="237"/>
      <c r="CXN21" s="237"/>
      <c r="CXO21" s="237"/>
      <c r="CXP21" s="237"/>
      <c r="CXQ21" s="237"/>
      <c r="CXR21" s="237"/>
      <c r="CXS21" s="237"/>
      <c r="CXT21" s="237"/>
      <c r="CXU21" s="237"/>
      <c r="CXV21" s="237"/>
      <c r="CXW21" s="237"/>
      <c r="CXX21" s="237"/>
      <c r="CXY21" s="237"/>
      <c r="CXZ21" s="237"/>
      <c r="CYA21" s="237"/>
      <c r="CYB21" s="237"/>
      <c r="CYC21" s="237"/>
      <c r="CYD21" s="237"/>
      <c r="CYE21" s="237"/>
      <c r="CYF21" s="237"/>
      <c r="CYG21" s="237"/>
      <c r="CYH21" s="237"/>
      <c r="CYI21" s="237"/>
      <c r="CYJ21" s="237"/>
      <c r="CYK21" s="237"/>
      <c r="CYL21" s="237"/>
      <c r="CYM21" s="237"/>
      <c r="CYN21" s="237"/>
      <c r="CYO21" s="237"/>
      <c r="CYP21" s="237"/>
      <c r="CYQ21" s="237"/>
      <c r="CYR21" s="237"/>
      <c r="CYS21" s="237"/>
      <c r="CYT21" s="237"/>
      <c r="CYU21" s="237"/>
      <c r="CYV21" s="237"/>
      <c r="CYW21" s="237"/>
      <c r="CYX21" s="237"/>
      <c r="CYY21" s="237"/>
      <c r="CYZ21" s="237"/>
      <c r="CZA21" s="237"/>
      <c r="CZB21" s="237"/>
      <c r="CZC21" s="237"/>
      <c r="CZD21" s="237"/>
      <c r="CZE21" s="237"/>
      <c r="CZF21" s="237"/>
      <c r="CZG21" s="237"/>
      <c r="CZH21" s="237"/>
      <c r="CZI21" s="237"/>
      <c r="CZJ21" s="237"/>
      <c r="CZK21" s="237"/>
      <c r="CZL21" s="237"/>
      <c r="CZM21" s="237"/>
      <c r="CZN21" s="237"/>
      <c r="CZO21" s="237"/>
      <c r="CZP21" s="237"/>
      <c r="CZQ21" s="237"/>
      <c r="CZR21" s="237"/>
      <c r="CZS21" s="237"/>
      <c r="CZT21" s="237"/>
      <c r="CZU21" s="237"/>
      <c r="CZV21" s="237"/>
      <c r="CZW21" s="237"/>
      <c r="CZX21" s="237"/>
      <c r="CZY21" s="237"/>
      <c r="CZZ21" s="237"/>
      <c r="DAA21" s="237"/>
      <c r="DAB21" s="237"/>
      <c r="DAC21" s="237"/>
      <c r="DAD21" s="237"/>
      <c r="DAE21" s="237"/>
      <c r="DAF21" s="237"/>
      <c r="DAG21" s="237"/>
      <c r="DAH21" s="237"/>
      <c r="DAI21" s="237"/>
      <c r="DAJ21" s="237"/>
      <c r="DAK21" s="237"/>
      <c r="DAL21" s="237"/>
      <c r="DAM21" s="237"/>
      <c r="DAN21" s="237"/>
      <c r="DAO21" s="237"/>
      <c r="DAP21" s="237"/>
      <c r="DAQ21" s="237"/>
      <c r="DAR21" s="237"/>
      <c r="DAS21" s="237"/>
      <c r="DAT21" s="237"/>
      <c r="DAU21" s="237"/>
      <c r="DAV21" s="237"/>
      <c r="DAW21" s="237"/>
      <c r="DAX21" s="237"/>
      <c r="DAY21" s="237"/>
      <c r="DAZ21" s="237"/>
      <c r="DBA21" s="237"/>
      <c r="DBB21" s="237"/>
      <c r="DBC21" s="237"/>
      <c r="DBD21" s="237"/>
      <c r="DBE21" s="237"/>
      <c r="DBF21" s="237"/>
      <c r="DBG21" s="237"/>
      <c r="DBH21" s="237"/>
      <c r="DBI21" s="237"/>
      <c r="DBJ21" s="237"/>
      <c r="DBK21" s="237"/>
      <c r="DBL21" s="237"/>
      <c r="DBM21" s="237"/>
      <c r="DBN21" s="237"/>
      <c r="DBO21" s="237"/>
      <c r="DBP21" s="237"/>
      <c r="DBQ21" s="237"/>
      <c r="DBR21" s="237"/>
      <c r="DBS21" s="237"/>
      <c r="DBT21" s="237"/>
      <c r="DBU21" s="237"/>
      <c r="DBV21" s="237"/>
      <c r="DBW21" s="237"/>
      <c r="DBX21" s="237"/>
      <c r="DBY21" s="237"/>
      <c r="DBZ21" s="237"/>
      <c r="DCA21" s="237"/>
      <c r="DCB21" s="237"/>
      <c r="DCC21" s="237"/>
      <c r="DCD21" s="237"/>
      <c r="DCE21" s="237"/>
      <c r="DCF21" s="237"/>
      <c r="DCG21" s="237"/>
      <c r="DCH21" s="237"/>
      <c r="DCI21" s="237"/>
      <c r="DCJ21" s="237"/>
      <c r="DCK21" s="237"/>
      <c r="DCL21" s="237"/>
      <c r="DCM21" s="237"/>
      <c r="DCN21" s="237"/>
      <c r="DCO21" s="237"/>
      <c r="DCP21" s="237"/>
      <c r="DCQ21" s="237"/>
      <c r="DCR21" s="237"/>
      <c r="DCS21" s="237"/>
      <c r="DCT21" s="237"/>
      <c r="DCU21" s="237"/>
      <c r="DCV21" s="237"/>
      <c r="DCW21" s="237"/>
      <c r="DCX21" s="237"/>
      <c r="DCY21" s="237"/>
      <c r="DCZ21" s="237"/>
      <c r="DDA21" s="237"/>
      <c r="DDB21" s="237"/>
      <c r="DDC21" s="237"/>
      <c r="DDD21" s="237"/>
      <c r="DDE21" s="237"/>
      <c r="DDF21" s="237"/>
      <c r="DDG21" s="237"/>
      <c r="DDH21" s="237"/>
      <c r="DDI21" s="237"/>
      <c r="DDJ21" s="237"/>
      <c r="DDK21" s="237"/>
      <c r="DDL21" s="237"/>
      <c r="DDM21" s="237"/>
      <c r="DDN21" s="237"/>
      <c r="DDO21" s="237"/>
      <c r="DDP21" s="237"/>
      <c r="DDQ21" s="237"/>
      <c r="DDR21" s="237"/>
      <c r="DDS21" s="237"/>
      <c r="DDT21" s="237"/>
      <c r="DDU21" s="237"/>
      <c r="DDV21" s="237"/>
      <c r="DDW21" s="237"/>
      <c r="DDX21" s="237"/>
      <c r="DDY21" s="237"/>
      <c r="DDZ21" s="237"/>
      <c r="DEA21" s="237"/>
      <c r="DEB21" s="237"/>
      <c r="DEC21" s="237"/>
      <c r="DED21" s="237"/>
      <c r="DEE21" s="237"/>
      <c r="DEF21" s="237"/>
      <c r="DEG21" s="237"/>
      <c r="DEH21" s="237"/>
      <c r="DEI21" s="237"/>
      <c r="DEJ21" s="237"/>
      <c r="DEK21" s="237"/>
      <c r="DEL21" s="237"/>
      <c r="DEM21" s="237"/>
      <c r="DEN21" s="237"/>
      <c r="DEO21" s="237"/>
      <c r="DEP21" s="237"/>
      <c r="DEQ21" s="237"/>
      <c r="DER21" s="237"/>
      <c r="DES21" s="237"/>
      <c r="DET21" s="237"/>
      <c r="DEU21" s="237"/>
      <c r="DEV21" s="237"/>
      <c r="DEW21" s="237"/>
      <c r="DEX21" s="237"/>
      <c r="DEY21" s="237"/>
      <c r="DEZ21" s="237"/>
      <c r="DFA21" s="237"/>
      <c r="DFB21" s="237"/>
      <c r="DFC21" s="237"/>
      <c r="DFD21" s="237"/>
      <c r="DFE21" s="237"/>
      <c r="DFF21" s="237"/>
      <c r="DFG21" s="237"/>
      <c r="DFH21" s="237"/>
      <c r="DFI21" s="237"/>
      <c r="DFJ21" s="237"/>
      <c r="DFK21" s="237"/>
      <c r="DFL21" s="237"/>
      <c r="DFM21" s="237"/>
      <c r="DFN21" s="237"/>
      <c r="DFO21" s="237"/>
      <c r="DFP21" s="237"/>
      <c r="DFQ21" s="237"/>
      <c r="DFR21" s="237"/>
      <c r="DFS21" s="237"/>
      <c r="DFT21" s="237"/>
      <c r="DFU21" s="237"/>
      <c r="DFV21" s="237"/>
      <c r="DFW21" s="237"/>
      <c r="DFX21" s="237"/>
      <c r="DFY21" s="237"/>
      <c r="DFZ21" s="237"/>
      <c r="DGA21" s="237"/>
      <c r="DGB21" s="237"/>
      <c r="DGC21" s="237"/>
      <c r="DGD21" s="237"/>
      <c r="DGE21" s="237"/>
      <c r="DGF21" s="237"/>
      <c r="DGG21" s="237"/>
      <c r="DGH21" s="237"/>
      <c r="DGI21" s="237"/>
      <c r="DGJ21" s="237"/>
      <c r="DGK21" s="237"/>
      <c r="DGL21" s="237"/>
      <c r="DGM21" s="237"/>
      <c r="DGN21" s="237"/>
      <c r="DGO21" s="237"/>
      <c r="DGP21" s="237"/>
      <c r="DGQ21" s="237"/>
      <c r="DGR21" s="237"/>
      <c r="DGS21" s="237"/>
      <c r="DGT21" s="237"/>
      <c r="DGU21" s="237"/>
      <c r="DGV21" s="237"/>
      <c r="DGW21" s="237"/>
      <c r="DGX21" s="237"/>
      <c r="DGY21" s="237"/>
      <c r="DGZ21" s="237"/>
      <c r="DHA21" s="237"/>
      <c r="DHB21" s="237"/>
      <c r="DHC21" s="237"/>
      <c r="DHD21" s="237"/>
      <c r="DHE21" s="237"/>
      <c r="DHF21" s="237"/>
      <c r="DHG21" s="237"/>
      <c r="DHH21" s="237"/>
      <c r="DHI21" s="237"/>
      <c r="DHJ21" s="237"/>
      <c r="DHK21" s="237"/>
      <c r="DHL21" s="237"/>
      <c r="DHM21" s="237"/>
      <c r="DHN21" s="237"/>
      <c r="DHO21" s="237"/>
      <c r="DHP21" s="237"/>
      <c r="DHQ21" s="237"/>
      <c r="DHR21" s="237"/>
      <c r="DHS21" s="237"/>
      <c r="DHT21" s="237"/>
      <c r="DHU21" s="237"/>
      <c r="DHV21" s="237"/>
      <c r="DHW21" s="237"/>
      <c r="DHX21" s="237"/>
      <c r="DHY21" s="237"/>
      <c r="DHZ21" s="237"/>
      <c r="DIA21" s="237"/>
      <c r="DIB21" s="237"/>
      <c r="DIC21" s="237"/>
      <c r="DID21" s="237"/>
      <c r="DIE21" s="237"/>
      <c r="DIF21" s="237"/>
      <c r="DIG21" s="237"/>
      <c r="DIH21" s="237"/>
      <c r="DII21" s="237"/>
      <c r="DIJ21" s="237"/>
      <c r="DIK21" s="237"/>
      <c r="DIL21" s="237"/>
      <c r="DIM21" s="237"/>
      <c r="DIN21" s="237"/>
      <c r="DIO21" s="237"/>
      <c r="DIP21" s="237"/>
      <c r="DIQ21" s="237"/>
      <c r="DIR21" s="237"/>
      <c r="DIS21" s="237"/>
      <c r="DIT21" s="237"/>
      <c r="DIU21" s="237"/>
      <c r="DIV21" s="237"/>
      <c r="DIW21" s="237"/>
      <c r="DIX21" s="237"/>
      <c r="DIY21" s="237"/>
      <c r="DIZ21" s="237"/>
      <c r="DJA21" s="237"/>
      <c r="DJB21" s="237"/>
      <c r="DJC21" s="237"/>
      <c r="DJD21" s="237"/>
      <c r="DJE21" s="237"/>
      <c r="DJF21" s="237"/>
      <c r="DJG21" s="237"/>
      <c r="DJH21" s="237"/>
      <c r="DJI21" s="237"/>
      <c r="DJJ21" s="237"/>
      <c r="DJK21" s="237"/>
      <c r="DJL21" s="237"/>
      <c r="DJM21" s="237"/>
      <c r="DJN21" s="237"/>
      <c r="DJO21" s="237"/>
      <c r="DJP21" s="237"/>
      <c r="DJQ21" s="237"/>
      <c r="DJR21" s="237"/>
      <c r="DJS21" s="237"/>
      <c r="DJT21" s="237"/>
      <c r="DJU21" s="237"/>
      <c r="DJV21" s="237"/>
      <c r="DJW21" s="237"/>
      <c r="DJX21" s="237"/>
      <c r="DJY21" s="237"/>
      <c r="DJZ21" s="237"/>
      <c r="DKA21" s="237"/>
      <c r="DKB21" s="237"/>
      <c r="DKC21" s="237"/>
      <c r="DKD21" s="237"/>
      <c r="DKE21" s="237"/>
      <c r="DKF21" s="237"/>
      <c r="DKG21" s="237"/>
      <c r="DKH21" s="237"/>
      <c r="DKI21" s="237"/>
      <c r="DKJ21" s="237"/>
      <c r="DKK21" s="237"/>
      <c r="DKL21" s="237"/>
      <c r="DKM21" s="237"/>
      <c r="DKN21" s="237"/>
      <c r="DKO21" s="237"/>
      <c r="DKP21" s="237"/>
      <c r="DKQ21" s="237"/>
      <c r="DKR21" s="237"/>
      <c r="DKS21" s="237"/>
      <c r="DKT21" s="237"/>
      <c r="DKU21" s="237"/>
      <c r="DKV21" s="237"/>
      <c r="DKW21" s="237"/>
      <c r="DKX21" s="237"/>
      <c r="DKY21" s="237"/>
      <c r="DKZ21" s="237"/>
      <c r="DLA21" s="237"/>
      <c r="DLB21" s="237"/>
      <c r="DLC21" s="237"/>
      <c r="DLD21" s="237"/>
      <c r="DLE21" s="237"/>
      <c r="DLF21" s="237"/>
      <c r="DLG21" s="237"/>
      <c r="DLH21" s="237"/>
      <c r="DLI21" s="237"/>
      <c r="DLJ21" s="237"/>
      <c r="DLK21" s="237"/>
      <c r="DLL21" s="237"/>
      <c r="DLM21" s="237"/>
      <c r="DLN21" s="237"/>
      <c r="DLO21" s="237"/>
      <c r="DLP21" s="237"/>
      <c r="DLQ21" s="237"/>
      <c r="DLR21" s="237"/>
      <c r="DLS21" s="237"/>
      <c r="DLT21" s="237"/>
      <c r="DLU21" s="237"/>
      <c r="DLV21" s="237"/>
      <c r="DLW21" s="237"/>
      <c r="DLX21" s="237"/>
      <c r="DLY21" s="237"/>
      <c r="DLZ21" s="237"/>
      <c r="DMA21" s="237"/>
      <c r="DMB21" s="237"/>
      <c r="DMC21" s="237"/>
      <c r="DMD21" s="237"/>
      <c r="DME21" s="237"/>
      <c r="DMF21" s="237"/>
      <c r="DMG21" s="237"/>
      <c r="DMH21" s="237"/>
      <c r="DMI21" s="237"/>
      <c r="DMJ21" s="237"/>
      <c r="DMK21" s="237"/>
      <c r="DML21" s="237"/>
      <c r="DMM21" s="237"/>
      <c r="DMN21" s="237"/>
      <c r="DMO21" s="237"/>
      <c r="DMP21" s="237"/>
      <c r="DMQ21" s="237"/>
      <c r="DMR21" s="237"/>
      <c r="DMS21" s="237"/>
      <c r="DMT21" s="237"/>
      <c r="DMU21" s="237"/>
      <c r="DMV21" s="237"/>
      <c r="DMW21" s="237"/>
      <c r="DMX21" s="237"/>
      <c r="DMY21" s="237"/>
      <c r="DMZ21" s="237"/>
      <c r="DNA21" s="237"/>
      <c r="DNB21" s="237"/>
      <c r="DNC21" s="237"/>
      <c r="DND21" s="237"/>
      <c r="DNE21" s="237"/>
      <c r="DNF21" s="237"/>
      <c r="DNG21" s="237"/>
      <c r="DNH21" s="237"/>
      <c r="DNI21" s="237"/>
      <c r="DNJ21" s="237"/>
      <c r="DNK21" s="237"/>
      <c r="DNL21" s="237"/>
      <c r="DNM21" s="237"/>
      <c r="DNN21" s="237"/>
      <c r="DNO21" s="237"/>
      <c r="DNP21" s="237"/>
      <c r="DNQ21" s="237"/>
      <c r="DNR21" s="237"/>
      <c r="DNS21" s="237"/>
      <c r="DNT21" s="237"/>
      <c r="DNU21" s="237"/>
      <c r="DNV21" s="237"/>
      <c r="DNW21" s="237"/>
      <c r="DNX21" s="237"/>
      <c r="DNY21" s="237"/>
      <c r="DNZ21" s="237"/>
      <c r="DOA21" s="237"/>
      <c r="DOB21" s="237"/>
      <c r="DOC21" s="237"/>
      <c r="DOD21" s="237"/>
      <c r="DOE21" s="237"/>
      <c r="DOF21" s="237"/>
      <c r="DOG21" s="237"/>
      <c r="DOH21" s="237"/>
      <c r="DOI21" s="237"/>
      <c r="DOJ21" s="237"/>
      <c r="DOK21" s="237"/>
      <c r="DOL21" s="237"/>
      <c r="DOM21" s="237"/>
      <c r="DON21" s="237"/>
      <c r="DOO21" s="237"/>
      <c r="DOP21" s="237"/>
      <c r="DOQ21" s="237"/>
      <c r="DOR21" s="237"/>
      <c r="DOS21" s="237"/>
      <c r="DOT21" s="237"/>
      <c r="DOU21" s="237"/>
      <c r="DOV21" s="237"/>
      <c r="DOW21" s="237"/>
      <c r="DOX21" s="237"/>
      <c r="DOY21" s="237"/>
      <c r="DOZ21" s="237"/>
      <c r="DPA21" s="237"/>
      <c r="DPB21" s="237"/>
      <c r="DPC21" s="237"/>
      <c r="DPD21" s="237"/>
      <c r="DPE21" s="237"/>
      <c r="DPF21" s="237"/>
      <c r="DPG21" s="237"/>
      <c r="DPH21" s="237"/>
      <c r="DPI21" s="237"/>
      <c r="DPJ21" s="237"/>
      <c r="DPK21" s="237"/>
      <c r="DPL21" s="237"/>
      <c r="DPM21" s="237"/>
      <c r="DPN21" s="237"/>
      <c r="DPO21" s="237"/>
      <c r="DPP21" s="237"/>
      <c r="DPQ21" s="237"/>
      <c r="DPR21" s="237"/>
      <c r="DPS21" s="237"/>
      <c r="DPT21" s="237"/>
      <c r="DPU21" s="237"/>
      <c r="DPV21" s="237"/>
      <c r="DPW21" s="237"/>
      <c r="DPX21" s="237"/>
      <c r="DPY21" s="237"/>
      <c r="DPZ21" s="237"/>
      <c r="DQA21" s="237"/>
      <c r="DQB21" s="237"/>
      <c r="DQC21" s="237"/>
      <c r="DQD21" s="237"/>
      <c r="DQE21" s="237"/>
      <c r="DQF21" s="237"/>
      <c r="DQG21" s="237"/>
      <c r="DQH21" s="237"/>
      <c r="DQI21" s="237"/>
      <c r="DQJ21" s="237"/>
      <c r="DQK21" s="237"/>
      <c r="DQL21" s="237"/>
      <c r="DQM21" s="237"/>
      <c r="DQN21" s="237"/>
      <c r="DQO21" s="237"/>
      <c r="DQP21" s="237"/>
      <c r="DQQ21" s="237"/>
      <c r="DQR21" s="237"/>
      <c r="DQS21" s="237"/>
      <c r="DQT21" s="237"/>
      <c r="DQU21" s="237"/>
      <c r="DQV21" s="237"/>
      <c r="DQW21" s="237"/>
      <c r="DQX21" s="237"/>
      <c r="DQY21" s="237"/>
      <c r="DQZ21" s="237"/>
      <c r="DRA21" s="237"/>
      <c r="DRB21" s="237"/>
      <c r="DRC21" s="237"/>
      <c r="DRD21" s="237"/>
      <c r="DRE21" s="237"/>
      <c r="DRF21" s="237"/>
      <c r="DRG21" s="237"/>
      <c r="DRH21" s="237"/>
      <c r="DRI21" s="237"/>
      <c r="DRJ21" s="237"/>
      <c r="DRK21" s="237"/>
      <c r="DRL21" s="237"/>
      <c r="DRM21" s="237"/>
      <c r="DRN21" s="237"/>
      <c r="DRO21" s="237"/>
      <c r="DRP21" s="237"/>
      <c r="DRQ21" s="237"/>
      <c r="DRR21" s="237"/>
      <c r="DRS21" s="237"/>
      <c r="DRT21" s="237"/>
      <c r="DRU21" s="237"/>
      <c r="DRV21" s="237"/>
      <c r="DRW21" s="237"/>
      <c r="DRX21" s="237"/>
      <c r="DRY21" s="237"/>
      <c r="DRZ21" s="237"/>
      <c r="DSA21" s="237"/>
      <c r="DSB21" s="237"/>
      <c r="DSC21" s="237"/>
      <c r="DSD21" s="237"/>
      <c r="DSE21" s="237"/>
      <c r="DSF21" s="237"/>
      <c r="DSG21" s="237"/>
      <c r="DSH21" s="237"/>
      <c r="DSI21" s="237"/>
      <c r="DSJ21" s="237"/>
      <c r="DSK21" s="237"/>
      <c r="DSL21" s="237"/>
      <c r="DSM21" s="237"/>
      <c r="DSN21" s="237"/>
      <c r="DSO21" s="237"/>
      <c r="DSP21" s="237"/>
      <c r="DSQ21" s="237"/>
      <c r="DSR21" s="237"/>
      <c r="DSS21" s="237"/>
      <c r="DST21" s="237"/>
      <c r="DSU21" s="237"/>
      <c r="DSV21" s="237"/>
      <c r="DSW21" s="237"/>
      <c r="DSX21" s="237"/>
      <c r="DSY21" s="237"/>
      <c r="DSZ21" s="237"/>
      <c r="DTA21" s="237"/>
      <c r="DTB21" s="237"/>
      <c r="DTC21" s="237"/>
      <c r="DTD21" s="237"/>
      <c r="DTE21" s="237"/>
      <c r="DTF21" s="237"/>
      <c r="DTG21" s="237"/>
      <c r="DTH21" s="237"/>
      <c r="DTI21" s="237"/>
      <c r="DTJ21" s="237"/>
      <c r="DTK21" s="237"/>
      <c r="DTL21" s="237"/>
      <c r="DTM21" s="237"/>
      <c r="DTN21" s="237"/>
      <c r="DTO21" s="237"/>
      <c r="DTP21" s="237"/>
      <c r="DTQ21" s="237"/>
      <c r="DTR21" s="237"/>
      <c r="DTS21" s="237"/>
      <c r="DTT21" s="237"/>
      <c r="DTU21" s="237"/>
      <c r="DTV21" s="237"/>
      <c r="DTW21" s="237"/>
      <c r="DTX21" s="237"/>
      <c r="DTY21" s="237"/>
      <c r="DTZ21" s="237"/>
      <c r="DUA21" s="237"/>
      <c r="DUB21" s="237"/>
      <c r="DUC21" s="237"/>
      <c r="DUD21" s="237"/>
      <c r="DUE21" s="237"/>
      <c r="DUF21" s="237"/>
      <c r="DUG21" s="237"/>
      <c r="DUH21" s="237"/>
      <c r="DUI21" s="237"/>
      <c r="DUJ21" s="237"/>
      <c r="DUK21" s="237"/>
      <c r="DUL21" s="237"/>
      <c r="DUM21" s="237"/>
      <c r="DUN21" s="237"/>
      <c r="DUO21" s="237"/>
      <c r="DUP21" s="237"/>
      <c r="DUQ21" s="237"/>
      <c r="DUR21" s="237"/>
      <c r="DUS21" s="237"/>
      <c r="DUT21" s="237"/>
      <c r="DUU21" s="237"/>
      <c r="DUV21" s="237"/>
      <c r="DUW21" s="237"/>
      <c r="DUX21" s="237"/>
      <c r="DUY21" s="237"/>
      <c r="DUZ21" s="237"/>
      <c r="DVA21" s="237"/>
      <c r="DVB21" s="237"/>
      <c r="DVC21" s="237"/>
      <c r="DVD21" s="237"/>
      <c r="DVE21" s="237"/>
      <c r="DVF21" s="237"/>
      <c r="DVG21" s="237"/>
      <c r="DVH21" s="237"/>
      <c r="DVI21" s="237"/>
      <c r="DVJ21" s="237"/>
      <c r="DVK21" s="237"/>
      <c r="DVL21" s="237"/>
      <c r="DVM21" s="237"/>
      <c r="DVN21" s="237"/>
      <c r="DVO21" s="237"/>
      <c r="DVP21" s="237"/>
      <c r="DVQ21" s="237"/>
      <c r="DVR21" s="237"/>
      <c r="DVS21" s="237"/>
      <c r="DVT21" s="237"/>
      <c r="DVU21" s="237"/>
      <c r="DVV21" s="237"/>
      <c r="DVW21" s="237"/>
      <c r="DVX21" s="237"/>
      <c r="DVY21" s="237"/>
      <c r="DVZ21" s="237"/>
      <c r="DWA21" s="237"/>
      <c r="DWB21" s="237"/>
      <c r="DWC21" s="237"/>
      <c r="DWD21" s="237"/>
      <c r="DWE21" s="237"/>
      <c r="DWF21" s="237"/>
      <c r="DWG21" s="237"/>
      <c r="DWH21" s="237"/>
      <c r="DWI21" s="237"/>
      <c r="DWJ21" s="237"/>
      <c r="DWK21" s="237"/>
      <c r="DWL21" s="237"/>
      <c r="DWM21" s="237"/>
      <c r="DWN21" s="237"/>
      <c r="DWO21" s="237"/>
      <c r="DWP21" s="237"/>
      <c r="DWQ21" s="237"/>
      <c r="DWR21" s="237"/>
      <c r="DWS21" s="237"/>
      <c r="DWT21" s="237"/>
      <c r="DWU21" s="237"/>
      <c r="DWV21" s="237"/>
      <c r="DWW21" s="237"/>
      <c r="DWX21" s="237"/>
      <c r="DWY21" s="237"/>
      <c r="DWZ21" s="237"/>
      <c r="DXA21" s="237"/>
      <c r="DXB21" s="237"/>
      <c r="DXC21" s="237"/>
      <c r="DXD21" s="237"/>
      <c r="DXE21" s="237"/>
      <c r="DXF21" s="237"/>
      <c r="DXG21" s="237"/>
      <c r="DXH21" s="237"/>
      <c r="DXI21" s="237"/>
      <c r="DXJ21" s="237"/>
      <c r="DXK21" s="237"/>
      <c r="DXL21" s="237"/>
      <c r="DXM21" s="237"/>
      <c r="DXN21" s="237"/>
      <c r="DXO21" s="237"/>
      <c r="DXP21" s="237"/>
      <c r="DXQ21" s="237"/>
      <c r="DXR21" s="237"/>
      <c r="DXS21" s="237"/>
      <c r="DXT21" s="237"/>
      <c r="DXU21" s="237"/>
      <c r="DXV21" s="237"/>
      <c r="DXW21" s="237"/>
      <c r="DXX21" s="237"/>
      <c r="DXY21" s="237"/>
      <c r="DXZ21" s="237"/>
      <c r="DYA21" s="237"/>
      <c r="DYB21" s="237"/>
      <c r="DYC21" s="237"/>
      <c r="DYD21" s="237"/>
      <c r="DYE21" s="237"/>
      <c r="DYF21" s="237"/>
      <c r="DYG21" s="237"/>
      <c r="DYH21" s="237"/>
      <c r="DYI21" s="237"/>
      <c r="DYJ21" s="237"/>
      <c r="DYK21" s="237"/>
      <c r="DYL21" s="237"/>
      <c r="DYM21" s="237"/>
      <c r="DYN21" s="237"/>
      <c r="DYO21" s="237"/>
      <c r="DYP21" s="237"/>
      <c r="DYQ21" s="237"/>
      <c r="DYR21" s="237"/>
      <c r="DYS21" s="237"/>
      <c r="DYT21" s="237"/>
      <c r="DYU21" s="237"/>
      <c r="DYV21" s="237"/>
      <c r="DYW21" s="237"/>
      <c r="DYX21" s="237"/>
      <c r="DYY21" s="237"/>
      <c r="DYZ21" s="237"/>
      <c r="DZA21" s="237"/>
      <c r="DZB21" s="237"/>
      <c r="DZC21" s="237"/>
      <c r="DZD21" s="237"/>
      <c r="DZE21" s="237"/>
      <c r="DZF21" s="237"/>
      <c r="DZG21" s="237"/>
      <c r="DZH21" s="237"/>
      <c r="DZI21" s="237"/>
      <c r="DZJ21" s="237"/>
      <c r="DZK21" s="237"/>
      <c r="DZL21" s="237"/>
      <c r="DZM21" s="237"/>
      <c r="DZN21" s="237"/>
      <c r="DZO21" s="237"/>
      <c r="DZP21" s="237"/>
      <c r="DZQ21" s="237"/>
      <c r="DZR21" s="237"/>
      <c r="DZS21" s="237"/>
      <c r="DZT21" s="237"/>
      <c r="DZU21" s="237"/>
      <c r="DZV21" s="237"/>
      <c r="DZW21" s="237"/>
      <c r="DZX21" s="237"/>
      <c r="DZY21" s="237"/>
      <c r="DZZ21" s="237"/>
      <c r="EAA21" s="237"/>
      <c r="EAB21" s="237"/>
      <c r="EAC21" s="237"/>
      <c r="EAD21" s="237"/>
      <c r="EAE21" s="237"/>
      <c r="EAF21" s="237"/>
      <c r="EAG21" s="237"/>
      <c r="EAH21" s="237"/>
      <c r="EAI21" s="237"/>
      <c r="EAJ21" s="237"/>
      <c r="EAK21" s="237"/>
      <c r="EAL21" s="237"/>
      <c r="EAM21" s="237"/>
      <c r="EAN21" s="237"/>
      <c r="EAO21" s="237"/>
      <c r="EAP21" s="237"/>
      <c r="EAQ21" s="237"/>
      <c r="EAR21" s="237"/>
      <c r="EAS21" s="237"/>
      <c r="EAT21" s="237"/>
      <c r="EAU21" s="237"/>
      <c r="EAV21" s="237"/>
      <c r="EAW21" s="237"/>
      <c r="EAX21" s="237"/>
      <c r="EAY21" s="237"/>
      <c r="EAZ21" s="237"/>
      <c r="EBA21" s="237"/>
      <c r="EBB21" s="237"/>
      <c r="EBC21" s="237"/>
      <c r="EBD21" s="237"/>
      <c r="EBE21" s="237"/>
      <c r="EBF21" s="237"/>
      <c r="EBG21" s="237"/>
      <c r="EBH21" s="237"/>
      <c r="EBI21" s="237"/>
      <c r="EBJ21" s="237"/>
      <c r="EBK21" s="237"/>
      <c r="EBL21" s="237"/>
      <c r="EBM21" s="237"/>
      <c r="EBN21" s="237"/>
      <c r="EBO21" s="237"/>
      <c r="EBP21" s="237"/>
      <c r="EBQ21" s="237"/>
      <c r="EBR21" s="237"/>
      <c r="EBS21" s="237"/>
      <c r="EBT21" s="237"/>
      <c r="EBU21" s="237"/>
      <c r="EBV21" s="237"/>
      <c r="EBW21" s="237"/>
      <c r="EBX21" s="237"/>
      <c r="EBY21" s="237"/>
      <c r="EBZ21" s="237"/>
      <c r="ECA21" s="237"/>
      <c r="ECB21" s="237"/>
      <c r="ECC21" s="237"/>
      <c r="ECD21" s="237"/>
      <c r="ECE21" s="237"/>
      <c r="ECF21" s="237"/>
      <c r="ECG21" s="237"/>
      <c r="ECH21" s="237"/>
      <c r="ECI21" s="237"/>
      <c r="ECJ21" s="237"/>
      <c r="ECK21" s="237"/>
      <c r="ECL21" s="237"/>
      <c r="ECM21" s="237"/>
      <c r="ECN21" s="237"/>
      <c r="ECO21" s="237"/>
      <c r="ECP21" s="237"/>
      <c r="ECQ21" s="237"/>
      <c r="ECR21" s="237"/>
      <c r="ECS21" s="237"/>
      <c r="ECT21" s="237"/>
      <c r="ECU21" s="237"/>
      <c r="ECV21" s="237"/>
      <c r="ECW21" s="237"/>
      <c r="ECX21" s="237"/>
      <c r="ECY21" s="237"/>
      <c r="ECZ21" s="237"/>
      <c r="EDA21" s="237"/>
      <c r="EDB21" s="237"/>
      <c r="EDC21" s="237"/>
      <c r="EDD21" s="237"/>
      <c r="EDE21" s="237"/>
      <c r="EDF21" s="237"/>
      <c r="EDG21" s="237"/>
      <c r="EDH21" s="237"/>
      <c r="EDI21" s="237"/>
      <c r="EDJ21" s="237"/>
      <c r="EDK21" s="237"/>
      <c r="EDL21" s="237"/>
      <c r="EDM21" s="237"/>
      <c r="EDN21" s="237"/>
      <c r="EDO21" s="237"/>
      <c r="EDP21" s="237"/>
      <c r="EDQ21" s="237"/>
      <c r="EDR21" s="237"/>
      <c r="EDS21" s="237"/>
      <c r="EDT21" s="237"/>
      <c r="EDU21" s="237"/>
      <c r="EDV21" s="237"/>
      <c r="EDW21" s="237"/>
      <c r="EDX21" s="237"/>
      <c r="EDY21" s="237"/>
      <c r="EDZ21" s="237"/>
      <c r="EEA21" s="237"/>
      <c r="EEB21" s="237"/>
      <c r="EEC21" s="237"/>
      <c r="EED21" s="237"/>
      <c r="EEE21" s="237"/>
      <c r="EEF21" s="237"/>
      <c r="EEG21" s="237"/>
      <c r="EEH21" s="237"/>
      <c r="EEI21" s="237"/>
      <c r="EEJ21" s="237"/>
      <c r="EEK21" s="237"/>
      <c r="EEL21" s="237"/>
      <c r="EEM21" s="237"/>
      <c r="EEN21" s="237"/>
      <c r="EEO21" s="237"/>
      <c r="EEP21" s="237"/>
      <c r="EEQ21" s="237"/>
      <c r="EER21" s="237"/>
      <c r="EES21" s="237"/>
      <c r="EET21" s="237"/>
      <c r="EEU21" s="237"/>
      <c r="EEV21" s="237"/>
      <c r="EEW21" s="237"/>
      <c r="EEX21" s="237"/>
      <c r="EEY21" s="237"/>
      <c r="EEZ21" s="237"/>
      <c r="EFA21" s="237"/>
      <c r="EFB21" s="237"/>
      <c r="EFC21" s="237"/>
      <c r="EFD21" s="237"/>
      <c r="EFE21" s="237"/>
      <c r="EFF21" s="237"/>
      <c r="EFG21" s="237"/>
      <c r="EFH21" s="237"/>
      <c r="EFI21" s="237"/>
      <c r="EFJ21" s="237"/>
      <c r="EFK21" s="237"/>
      <c r="EFL21" s="237"/>
      <c r="EFM21" s="237"/>
      <c r="EFN21" s="237"/>
      <c r="EFO21" s="237"/>
      <c r="EFP21" s="237"/>
      <c r="EFQ21" s="237"/>
      <c r="EFR21" s="237"/>
      <c r="EFS21" s="237"/>
      <c r="EFT21" s="237"/>
      <c r="EFU21" s="237"/>
      <c r="EFV21" s="237"/>
      <c r="EFW21" s="237"/>
      <c r="EFX21" s="237"/>
      <c r="EFY21" s="237"/>
      <c r="EFZ21" s="237"/>
      <c r="EGA21" s="237"/>
      <c r="EGB21" s="237"/>
      <c r="EGC21" s="237"/>
      <c r="EGD21" s="237"/>
      <c r="EGE21" s="237"/>
      <c r="EGF21" s="237"/>
      <c r="EGG21" s="237"/>
      <c r="EGH21" s="237"/>
      <c r="EGI21" s="237"/>
      <c r="EGJ21" s="237"/>
      <c r="EGK21" s="237"/>
      <c r="EGL21" s="237"/>
      <c r="EGM21" s="237"/>
      <c r="EGN21" s="237"/>
      <c r="EGO21" s="237"/>
      <c r="EGP21" s="237"/>
      <c r="EGQ21" s="237"/>
      <c r="EGR21" s="237"/>
      <c r="EGS21" s="237"/>
      <c r="EGT21" s="237"/>
      <c r="EGU21" s="237"/>
      <c r="EGV21" s="237"/>
      <c r="EGW21" s="237"/>
      <c r="EGX21" s="237"/>
      <c r="EGY21" s="237"/>
      <c r="EGZ21" s="237"/>
      <c r="EHA21" s="237"/>
      <c r="EHB21" s="237"/>
      <c r="EHC21" s="237"/>
      <c r="EHD21" s="237"/>
      <c r="EHE21" s="237"/>
      <c r="EHF21" s="237"/>
      <c r="EHG21" s="237"/>
      <c r="EHH21" s="237"/>
      <c r="EHI21" s="237"/>
      <c r="EHJ21" s="237"/>
      <c r="EHK21" s="237"/>
      <c r="EHL21" s="237"/>
      <c r="EHM21" s="237"/>
      <c r="EHN21" s="237"/>
      <c r="EHO21" s="237"/>
      <c r="EHP21" s="237"/>
      <c r="EHQ21" s="237"/>
      <c r="EHR21" s="237"/>
      <c r="EHS21" s="237"/>
      <c r="EHT21" s="237"/>
      <c r="EHU21" s="237"/>
      <c r="EHV21" s="237"/>
      <c r="EHW21" s="237"/>
      <c r="EHX21" s="237"/>
      <c r="EHY21" s="237"/>
      <c r="EHZ21" s="237"/>
      <c r="EIA21" s="237"/>
      <c r="EIB21" s="237"/>
      <c r="EIC21" s="237"/>
      <c r="EID21" s="237"/>
      <c r="EIE21" s="237"/>
      <c r="EIF21" s="237"/>
      <c r="EIG21" s="237"/>
      <c r="EIH21" s="237"/>
      <c r="EII21" s="237"/>
      <c r="EIJ21" s="237"/>
      <c r="EIK21" s="237"/>
      <c r="EIL21" s="237"/>
      <c r="EIM21" s="237"/>
      <c r="EIN21" s="237"/>
      <c r="EIO21" s="237"/>
      <c r="EIP21" s="237"/>
      <c r="EIQ21" s="237"/>
      <c r="EIR21" s="237"/>
      <c r="EIS21" s="237"/>
      <c r="EIT21" s="237"/>
      <c r="EIU21" s="237"/>
      <c r="EIV21" s="237"/>
      <c r="EIW21" s="237"/>
      <c r="EIX21" s="237"/>
      <c r="EIY21" s="237"/>
      <c r="EIZ21" s="237"/>
      <c r="EJA21" s="237"/>
      <c r="EJB21" s="237"/>
      <c r="EJC21" s="237"/>
      <c r="EJD21" s="237"/>
      <c r="EJE21" s="237"/>
      <c r="EJF21" s="237"/>
      <c r="EJG21" s="237"/>
      <c r="EJH21" s="237"/>
      <c r="EJI21" s="237"/>
      <c r="EJJ21" s="237"/>
      <c r="EJK21" s="237"/>
      <c r="EJL21" s="237"/>
      <c r="EJM21" s="237"/>
      <c r="EJN21" s="237"/>
      <c r="EJO21" s="237"/>
      <c r="EJP21" s="237"/>
      <c r="EJQ21" s="237"/>
      <c r="EJR21" s="237"/>
      <c r="EJS21" s="237"/>
      <c r="EJT21" s="237"/>
      <c r="EJU21" s="237"/>
      <c r="EJV21" s="237"/>
      <c r="EJW21" s="237"/>
      <c r="EJX21" s="237"/>
      <c r="EJY21" s="237"/>
      <c r="EJZ21" s="237"/>
      <c r="EKA21" s="237"/>
      <c r="EKB21" s="237"/>
      <c r="EKC21" s="237"/>
      <c r="EKD21" s="237"/>
      <c r="EKE21" s="237"/>
      <c r="EKF21" s="237"/>
      <c r="EKG21" s="237"/>
      <c r="EKH21" s="237"/>
      <c r="EKI21" s="237"/>
      <c r="EKJ21" s="237"/>
      <c r="EKK21" s="237"/>
      <c r="EKL21" s="237"/>
      <c r="EKM21" s="237"/>
      <c r="EKN21" s="237"/>
      <c r="EKO21" s="237"/>
      <c r="EKP21" s="237"/>
      <c r="EKQ21" s="237"/>
      <c r="EKR21" s="237"/>
      <c r="EKS21" s="237"/>
      <c r="EKT21" s="237"/>
      <c r="EKU21" s="237"/>
      <c r="EKV21" s="237"/>
      <c r="EKW21" s="237"/>
      <c r="EKX21" s="237"/>
      <c r="EKY21" s="237"/>
      <c r="EKZ21" s="237"/>
      <c r="ELA21" s="237"/>
      <c r="ELB21" s="237"/>
      <c r="ELC21" s="237"/>
      <c r="ELD21" s="237"/>
      <c r="ELE21" s="237"/>
      <c r="ELF21" s="237"/>
      <c r="ELG21" s="237"/>
      <c r="ELH21" s="237"/>
      <c r="ELI21" s="237"/>
      <c r="ELJ21" s="237"/>
      <c r="ELK21" s="237"/>
      <c r="ELL21" s="237"/>
      <c r="ELM21" s="237"/>
      <c r="ELN21" s="237"/>
      <c r="ELO21" s="237"/>
      <c r="ELP21" s="237"/>
      <c r="ELQ21" s="237"/>
      <c r="ELR21" s="237"/>
      <c r="ELS21" s="237"/>
      <c r="ELT21" s="237"/>
      <c r="ELU21" s="237"/>
      <c r="ELV21" s="237"/>
      <c r="ELW21" s="237"/>
      <c r="ELX21" s="237"/>
      <c r="ELY21" s="237"/>
      <c r="ELZ21" s="237"/>
      <c r="EMA21" s="237"/>
      <c r="EMB21" s="237"/>
      <c r="EMC21" s="237"/>
      <c r="EMD21" s="237"/>
      <c r="EME21" s="237"/>
      <c r="EMF21" s="237"/>
      <c r="EMG21" s="237"/>
      <c r="EMH21" s="237"/>
      <c r="EMI21" s="237"/>
      <c r="EMJ21" s="237"/>
      <c r="EMK21" s="237"/>
      <c r="EML21" s="237"/>
      <c r="EMM21" s="237"/>
      <c r="EMN21" s="237"/>
      <c r="EMO21" s="237"/>
      <c r="EMP21" s="237"/>
      <c r="EMQ21" s="237"/>
      <c r="EMR21" s="237"/>
      <c r="EMS21" s="237"/>
      <c r="EMT21" s="237"/>
      <c r="EMU21" s="237"/>
      <c r="EMV21" s="237"/>
      <c r="EMW21" s="237"/>
      <c r="EMX21" s="237"/>
      <c r="EMY21" s="237"/>
      <c r="EMZ21" s="237"/>
      <c r="ENA21" s="237"/>
      <c r="ENB21" s="237"/>
      <c r="ENC21" s="237"/>
      <c r="END21" s="237"/>
      <c r="ENE21" s="237"/>
      <c r="ENF21" s="237"/>
      <c r="ENG21" s="237"/>
      <c r="ENH21" s="237"/>
      <c r="ENI21" s="237"/>
      <c r="ENJ21" s="237"/>
      <c r="ENK21" s="237"/>
      <c r="ENL21" s="237"/>
      <c r="ENM21" s="237"/>
      <c r="ENN21" s="237"/>
      <c r="ENO21" s="237"/>
      <c r="ENP21" s="237"/>
      <c r="ENQ21" s="237"/>
      <c r="ENR21" s="237"/>
      <c r="ENS21" s="237"/>
      <c r="ENT21" s="237"/>
      <c r="ENU21" s="237"/>
      <c r="ENV21" s="237"/>
      <c r="ENW21" s="237"/>
      <c r="ENX21" s="237"/>
      <c r="ENY21" s="237"/>
      <c r="ENZ21" s="237"/>
      <c r="EOA21" s="237"/>
      <c r="EOB21" s="237"/>
      <c r="EOC21" s="237"/>
      <c r="EOD21" s="237"/>
      <c r="EOE21" s="237"/>
      <c r="EOF21" s="237"/>
      <c r="EOG21" s="237"/>
      <c r="EOH21" s="237"/>
      <c r="EOI21" s="237"/>
      <c r="EOJ21" s="237"/>
      <c r="EOK21" s="237"/>
      <c r="EOL21" s="237"/>
      <c r="EOM21" s="237"/>
      <c r="EON21" s="237"/>
      <c r="EOO21" s="237"/>
      <c r="EOP21" s="237"/>
      <c r="EOQ21" s="237"/>
      <c r="EOR21" s="237"/>
      <c r="EOS21" s="237"/>
      <c r="EOT21" s="237"/>
      <c r="EOU21" s="237"/>
      <c r="EOV21" s="237"/>
      <c r="EOW21" s="237"/>
      <c r="EOX21" s="237"/>
      <c r="EOY21" s="237"/>
      <c r="EOZ21" s="237"/>
      <c r="EPA21" s="237"/>
      <c r="EPB21" s="237"/>
      <c r="EPC21" s="237"/>
      <c r="EPD21" s="237"/>
      <c r="EPE21" s="237"/>
      <c r="EPF21" s="237"/>
      <c r="EPG21" s="237"/>
      <c r="EPH21" s="237"/>
      <c r="EPI21" s="237"/>
      <c r="EPJ21" s="237"/>
      <c r="EPK21" s="237"/>
      <c r="EPL21" s="237"/>
      <c r="EPM21" s="237"/>
      <c r="EPN21" s="237"/>
      <c r="EPO21" s="237"/>
      <c r="EPP21" s="237"/>
      <c r="EPQ21" s="237"/>
      <c r="EPR21" s="237"/>
      <c r="EPS21" s="237"/>
      <c r="EPT21" s="237"/>
      <c r="EPU21" s="237"/>
      <c r="EPV21" s="237"/>
      <c r="EPW21" s="237"/>
      <c r="EPX21" s="237"/>
      <c r="EPY21" s="237"/>
      <c r="EPZ21" s="237"/>
      <c r="EQA21" s="237"/>
      <c r="EQB21" s="237"/>
      <c r="EQC21" s="237"/>
      <c r="EQD21" s="237"/>
      <c r="EQE21" s="237"/>
      <c r="EQF21" s="237"/>
      <c r="EQG21" s="237"/>
      <c r="EQH21" s="237"/>
      <c r="EQI21" s="237"/>
      <c r="EQJ21" s="237"/>
      <c r="EQK21" s="237"/>
      <c r="EQL21" s="237"/>
      <c r="EQM21" s="237"/>
      <c r="EQN21" s="237"/>
      <c r="EQO21" s="237"/>
      <c r="EQP21" s="237"/>
      <c r="EQQ21" s="237"/>
      <c r="EQR21" s="237"/>
      <c r="EQS21" s="237"/>
      <c r="EQT21" s="237"/>
      <c r="EQU21" s="237"/>
      <c r="EQV21" s="237"/>
      <c r="EQW21" s="237"/>
      <c r="EQX21" s="237"/>
      <c r="EQY21" s="237"/>
      <c r="EQZ21" s="237"/>
      <c r="ERA21" s="237"/>
      <c r="ERB21" s="237"/>
      <c r="ERC21" s="237"/>
      <c r="ERD21" s="237"/>
      <c r="ERE21" s="237"/>
      <c r="ERF21" s="237"/>
      <c r="ERG21" s="237"/>
      <c r="ERH21" s="237"/>
      <c r="ERI21" s="237"/>
      <c r="ERJ21" s="237"/>
      <c r="ERK21" s="237"/>
      <c r="ERL21" s="237"/>
      <c r="ERM21" s="237"/>
      <c r="ERN21" s="237"/>
      <c r="ERO21" s="237"/>
      <c r="ERP21" s="237"/>
      <c r="ERQ21" s="237"/>
      <c r="ERR21" s="237"/>
      <c r="ERS21" s="237"/>
      <c r="ERT21" s="237"/>
      <c r="ERU21" s="237"/>
      <c r="ERV21" s="237"/>
      <c r="ERW21" s="237"/>
      <c r="ERX21" s="237"/>
      <c r="ERY21" s="237"/>
      <c r="ERZ21" s="237"/>
      <c r="ESA21" s="237"/>
      <c r="ESB21" s="237"/>
      <c r="ESC21" s="237"/>
      <c r="ESD21" s="237"/>
      <c r="ESE21" s="237"/>
      <c r="ESF21" s="237"/>
      <c r="ESG21" s="237"/>
      <c r="ESH21" s="237"/>
      <c r="ESI21" s="237"/>
      <c r="ESJ21" s="237"/>
      <c r="ESK21" s="237"/>
      <c r="ESL21" s="237"/>
      <c r="ESM21" s="237"/>
      <c r="ESN21" s="237"/>
      <c r="ESO21" s="237"/>
      <c r="ESP21" s="237"/>
      <c r="ESQ21" s="237"/>
      <c r="ESR21" s="237"/>
      <c r="ESS21" s="237"/>
      <c r="EST21" s="237"/>
      <c r="ESU21" s="237"/>
      <c r="ESV21" s="237"/>
      <c r="ESW21" s="237"/>
      <c r="ESX21" s="237"/>
      <c r="ESY21" s="237"/>
      <c r="ESZ21" s="237"/>
      <c r="ETA21" s="237"/>
      <c r="ETB21" s="237"/>
      <c r="ETC21" s="237"/>
      <c r="ETD21" s="237"/>
      <c r="ETE21" s="237"/>
      <c r="ETF21" s="237"/>
      <c r="ETG21" s="237"/>
      <c r="ETH21" s="237"/>
      <c r="ETI21" s="237"/>
      <c r="ETJ21" s="237"/>
      <c r="ETK21" s="237"/>
      <c r="ETL21" s="237"/>
      <c r="ETM21" s="237"/>
      <c r="ETN21" s="237"/>
      <c r="ETO21" s="237"/>
      <c r="ETP21" s="237"/>
      <c r="ETQ21" s="237"/>
      <c r="ETR21" s="237"/>
      <c r="ETS21" s="237"/>
      <c r="ETT21" s="237"/>
      <c r="ETU21" s="237"/>
      <c r="ETV21" s="237"/>
      <c r="ETW21" s="237"/>
      <c r="ETX21" s="237"/>
      <c r="ETY21" s="237"/>
      <c r="ETZ21" s="237"/>
      <c r="EUA21" s="237"/>
      <c r="EUB21" s="237"/>
      <c r="EUC21" s="237"/>
      <c r="EUD21" s="237"/>
      <c r="EUE21" s="237"/>
      <c r="EUF21" s="237"/>
      <c r="EUG21" s="237"/>
      <c r="EUH21" s="237"/>
      <c r="EUI21" s="237"/>
      <c r="EUJ21" s="237"/>
      <c r="EUK21" s="237"/>
      <c r="EUL21" s="237"/>
      <c r="EUM21" s="237"/>
      <c r="EUN21" s="237"/>
      <c r="EUO21" s="237"/>
      <c r="EUP21" s="237"/>
      <c r="EUQ21" s="237"/>
      <c r="EUR21" s="237"/>
      <c r="EUS21" s="237"/>
      <c r="EUT21" s="237"/>
      <c r="EUU21" s="237"/>
      <c r="EUV21" s="237"/>
      <c r="EUW21" s="237"/>
      <c r="EUX21" s="237"/>
      <c r="EUY21" s="237"/>
      <c r="EUZ21" s="237"/>
      <c r="EVA21" s="237"/>
      <c r="EVB21" s="237"/>
      <c r="EVC21" s="237"/>
      <c r="EVD21" s="237"/>
      <c r="EVE21" s="237"/>
      <c r="EVF21" s="237"/>
      <c r="EVG21" s="237"/>
      <c r="EVH21" s="237"/>
      <c r="EVI21" s="237"/>
      <c r="EVJ21" s="237"/>
      <c r="EVK21" s="237"/>
      <c r="EVL21" s="237"/>
      <c r="EVM21" s="237"/>
      <c r="EVN21" s="237"/>
      <c r="EVO21" s="237"/>
      <c r="EVP21" s="237"/>
      <c r="EVQ21" s="237"/>
      <c r="EVR21" s="237"/>
      <c r="EVS21" s="237"/>
      <c r="EVT21" s="237"/>
      <c r="EVU21" s="237"/>
      <c r="EVV21" s="237"/>
      <c r="EVW21" s="237"/>
      <c r="EVX21" s="237"/>
      <c r="EVY21" s="237"/>
      <c r="EVZ21" s="237"/>
      <c r="EWA21" s="237"/>
      <c r="EWB21" s="237"/>
      <c r="EWC21" s="237"/>
      <c r="EWD21" s="237"/>
      <c r="EWE21" s="237"/>
      <c r="EWF21" s="237"/>
      <c r="EWG21" s="237"/>
      <c r="EWH21" s="237"/>
      <c r="EWI21" s="237"/>
      <c r="EWJ21" s="237"/>
      <c r="EWK21" s="237"/>
      <c r="EWL21" s="237"/>
      <c r="EWM21" s="237"/>
      <c r="EWN21" s="237"/>
      <c r="EWO21" s="237"/>
      <c r="EWP21" s="237"/>
      <c r="EWQ21" s="237"/>
      <c r="EWR21" s="237"/>
      <c r="EWS21" s="237"/>
      <c r="EWT21" s="237"/>
      <c r="EWU21" s="237"/>
      <c r="EWV21" s="237"/>
      <c r="EWW21" s="237"/>
      <c r="EWX21" s="237"/>
      <c r="EWY21" s="237"/>
      <c r="EWZ21" s="237"/>
      <c r="EXA21" s="237"/>
      <c r="EXB21" s="237"/>
      <c r="EXC21" s="237"/>
      <c r="EXD21" s="237"/>
      <c r="EXE21" s="237"/>
      <c r="EXF21" s="237"/>
      <c r="EXG21" s="237"/>
      <c r="EXH21" s="237"/>
      <c r="EXI21" s="237"/>
      <c r="EXJ21" s="237"/>
      <c r="EXK21" s="237"/>
      <c r="EXL21" s="237"/>
      <c r="EXM21" s="237"/>
      <c r="EXN21" s="237"/>
      <c r="EXO21" s="237"/>
      <c r="EXP21" s="237"/>
      <c r="EXQ21" s="237"/>
      <c r="EXR21" s="237"/>
      <c r="EXS21" s="237"/>
      <c r="EXT21" s="237"/>
      <c r="EXU21" s="237"/>
      <c r="EXV21" s="237"/>
      <c r="EXW21" s="237"/>
      <c r="EXX21" s="237"/>
      <c r="EXY21" s="237"/>
      <c r="EXZ21" s="237"/>
      <c r="EYA21" s="237"/>
      <c r="EYB21" s="237"/>
      <c r="EYC21" s="237"/>
      <c r="EYD21" s="237"/>
      <c r="EYE21" s="237"/>
      <c r="EYF21" s="237"/>
      <c r="EYG21" s="237"/>
      <c r="EYH21" s="237"/>
      <c r="EYI21" s="237"/>
      <c r="EYJ21" s="237"/>
      <c r="EYK21" s="237"/>
      <c r="EYL21" s="237"/>
      <c r="EYM21" s="237"/>
      <c r="EYN21" s="237"/>
      <c r="EYO21" s="237"/>
      <c r="EYP21" s="237"/>
      <c r="EYQ21" s="237"/>
      <c r="EYR21" s="237"/>
      <c r="EYS21" s="237"/>
      <c r="EYT21" s="237"/>
      <c r="EYU21" s="237"/>
      <c r="EYV21" s="237"/>
      <c r="EYW21" s="237"/>
      <c r="EYX21" s="237"/>
      <c r="EYY21" s="237"/>
      <c r="EYZ21" s="237"/>
      <c r="EZA21" s="237"/>
      <c r="EZB21" s="237"/>
      <c r="EZC21" s="237"/>
      <c r="EZD21" s="237"/>
      <c r="EZE21" s="237"/>
      <c r="EZF21" s="237"/>
      <c r="EZG21" s="237"/>
      <c r="EZH21" s="237"/>
      <c r="EZI21" s="237"/>
      <c r="EZJ21" s="237"/>
      <c r="EZK21" s="237"/>
      <c r="EZL21" s="237"/>
      <c r="EZM21" s="237"/>
      <c r="EZN21" s="237"/>
      <c r="EZO21" s="237"/>
      <c r="EZP21" s="237"/>
      <c r="EZQ21" s="237"/>
      <c r="EZR21" s="237"/>
      <c r="EZS21" s="237"/>
      <c r="EZT21" s="237"/>
      <c r="EZU21" s="237"/>
      <c r="EZV21" s="237"/>
      <c r="EZW21" s="237"/>
      <c r="EZX21" s="237"/>
      <c r="EZY21" s="237"/>
      <c r="EZZ21" s="237"/>
      <c r="FAA21" s="237"/>
      <c r="FAB21" s="237"/>
      <c r="FAC21" s="237"/>
      <c r="FAD21" s="237"/>
      <c r="FAE21" s="237"/>
      <c r="FAF21" s="237"/>
      <c r="FAG21" s="237"/>
      <c r="FAH21" s="237"/>
      <c r="FAI21" s="237"/>
      <c r="FAJ21" s="237"/>
      <c r="FAK21" s="237"/>
      <c r="FAL21" s="237"/>
      <c r="FAM21" s="237"/>
      <c r="FAN21" s="237"/>
      <c r="FAO21" s="237"/>
      <c r="FAP21" s="237"/>
      <c r="FAQ21" s="237"/>
      <c r="FAR21" s="237"/>
      <c r="FAS21" s="237"/>
      <c r="FAT21" s="237"/>
      <c r="FAU21" s="237"/>
      <c r="FAV21" s="237"/>
      <c r="FAW21" s="237"/>
      <c r="FAX21" s="237"/>
      <c r="FAY21" s="237"/>
      <c r="FAZ21" s="237"/>
      <c r="FBA21" s="237"/>
      <c r="FBB21" s="237"/>
      <c r="FBC21" s="237"/>
      <c r="FBD21" s="237"/>
      <c r="FBE21" s="237"/>
      <c r="FBF21" s="237"/>
      <c r="FBG21" s="237"/>
      <c r="FBH21" s="237"/>
      <c r="FBI21" s="237"/>
      <c r="FBJ21" s="237"/>
      <c r="FBK21" s="237"/>
      <c r="FBL21" s="237"/>
      <c r="FBM21" s="237"/>
      <c r="FBN21" s="237"/>
      <c r="FBO21" s="237"/>
      <c r="FBP21" s="237"/>
      <c r="FBQ21" s="237"/>
      <c r="FBR21" s="237"/>
      <c r="FBS21" s="237"/>
      <c r="FBT21" s="237"/>
      <c r="FBU21" s="237"/>
      <c r="FBV21" s="237"/>
      <c r="FBW21" s="237"/>
      <c r="FBX21" s="237"/>
      <c r="FBY21" s="237"/>
      <c r="FBZ21" s="237"/>
      <c r="FCA21" s="237"/>
      <c r="FCB21" s="237"/>
      <c r="FCC21" s="237"/>
      <c r="FCD21" s="237"/>
      <c r="FCE21" s="237"/>
      <c r="FCF21" s="237"/>
      <c r="FCG21" s="237"/>
      <c r="FCH21" s="237"/>
      <c r="FCI21" s="237"/>
      <c r="FCJ21" s="237"/>
      <c r="FCK21" s="237"/>
      <c r="FCL21" s="237"/>
      <c r="FCM21" s="237"/>
      <c r="FCN21" s="237"/>
      <c r="FCO21" s="237"/>
      <c r="FCP21" s="237"/>
      <c r="FCQ21" s="237"/>
      <c r="FCR21" s="237"/>
      <c r="FCS21" s="237"/>
      <c r="FCT21" s="237"/>
      <c r="FCU21" s="237"/>
      <c r="FCV21" s="237"/>
      <c r="FCW21" s="237"/>
      <c r="FCX21" s="237"/>
      <c r="FCY21" s="237"/>
      <c r="FCZ21" s="237"/>
      <c r="FDA21" s="237"/>
      <c r="FDB21" s="237"/>
      <c r="FDC21" s="237"/>
      <c r="FDD21" s="237"/>
      <c r="FDE21" s="237"/>
      <c r="FDF21" s="237"/>
      <c r="FDG21" s="237"/>
      <c r="FDH21" s="237"/>
      <c r="FDI21" s="237"/>
      <c r="FDJ21" s="237"/>
      <c r="FDK21" s="237"/>
      <c r="FDL21" s="237"/>
      <c r="FDM21" s="237"/>
      <c r="FDN21" s="237"/>
      <c r="FDO21" s="237"/>
      <c r="FDP21" s="237"/>
      <c r="FDQ21" s="237"/>
      <c r="FDR21" s="237"/>
      <c r="FDS21" s="237"/>
      <c r="FDT21" s="237"/>
      <c r="FDU21" s="237"/>
      <c r="FDV21" s="237"/>
      <c r="FDW21" s="237"/>
      <c r="FDX21" s="237"/>
      <c r="FDY21" s="237"/>
      <c r="FDZ21" s="237"/>
      <c r="FEA21" s="237"/>
      <c r="FEB21" s="237"/>
      <c r="FEC21" s="237"/>
      <c r="FED21" s="237"/>
      <c r="FEE21" s="237"/>
      <c r="FEF21" s="237"/>
      <c r="FEG21" s="237"/>
      <c r="FEH21" s="237"/>
      <c r="FEI21" s="237"/>
      <c r="FEJ21" s="237"/>
      <c r="FEK21" s="237"/>
      <c r="FEL21" s="237"/>
      <c r="FEM21" s="237"/>
      <c r="FEN21" s="237"/>
      <c r="FEO21" s="237"/>
      <c r="FEP21" s="237"/>
      <c r="FEQ21" s="237"/>
      <c r="FER21" s="237"/>
      <c r="FES21" s="237"/>
      <c r="FET21" s="237"/>
      <c r="FEU21" s="237"/>
      <c r="FEV21" s="237"/>
      <c r="FEW21" s="237"/>
      <c r="FEX21" s="237"/>
      <c r="FEY21" s="237"/>
      <c r="FEZ21" s="237"/>
      <c r="FFA21" s="237"/>
      <c r="FFB21" s="237"/>
      <c r="FFC21" s="237"/>
      <c r="FFD21" s="237"/>
      <c r="FFE21" s="237"/>
      <c r="FFF21" s="237"/>
      <c r="FFG21" s="237"/>
      <c r="FFH21" s="237"/>
      <c r="FFI21" s="237"/>
      <c r="FFJ21" s="237"/>
      <c r="FFK21" s="237"/>
      <c r="FFL21" s="237"/>
      <c r="FFM21" s="237"/>
      <c r="FFN21" s="237"/>
      <c r="FFO21" s="237"/>
      <c r="FFP21" s="237"/>
      <c r="FFQ21" s="237"/>
      <c r="FFR21" s="237"/>
      <c r="FFS21" s="237"/>
      <c r="FFT21" s="237"/>
      <c r="FFU21" s="237"/>
      <c r="FFV21" s="237"/>
      <c r="FFW21" s="237"/>
      <c r="FFX21" s="237"/>
      <c r="FFY21" s="237"/>
      <c r="FFZ21" s="237"/>
      <c r="FGA21" s="237"/>
      <c r="FGB21" s="237"/>
      <c r="FGC21" s="237"/>
      <c r="FGD21" s="237"/>
      <c r="FGE21" s="237"/>
      <c r="FGF21" s="237"/>
      <c r="FGG21" s="237"/>
      <c r="FGH21" s="237"/>
      <c r="FGI21" s="237"/>
      <c r="FGJ21" s="237"/>
      <c r="FGK21" s="237"/>
      <c r="FGL21" s="237"/>
      <c r="FGM21" s="237"/>
      <c r="FGN21" s="237"/>
      <c r="FGO21" s="237"/>
      <c r="FGP21" s="237"/>
      <c r="FGQ21" s="237"/>
      <c r="FGR21" s="237"/>
      <c r="FGS21" s="237"/>
      <c r="FGT21" s="237"/>
      <c r="FGU21" s="237"/>
      <c r="FGV21" s="237"/>
      <c r="FGW21" s="237"/>
      <c r="FGX21" s="237"/>
      <c r="FGY21" s="237"/>
      <c r="FGZ21" s="237"/>
      <c r="FHA21" s="237"/>
      <c r="FHB21" s="237"/>
      <c r="FHC21" s="237"/>
      <c r="FHD21" s="237"/>
      <c r="FHE21" s="237"/>
      <c r="FHF21" s="237"/>
      <c r="FHG21" s="237"/>
      <c r="FHH21" s="237"/>
      <c r="FHI21" s="237"/>
      <c r="FHJ21" s="237"/>
      <c r="FHK21" s="237"/>
      <c r="FHL21" s="237"/>
      <c r="FHM21" s="237"/>
      <c r="FHN21" s="237"/>
      <c r="FHO21" s="237"/>
      <c r="FHP21" s="237"/>
      <c r="FHQ21" s="237"/>
      <c r="FHR21" s="237"/>
      <c r="FHS21" s="237"/>
      <c r="FHT21" s="237"/>
      <c r="FHU21" s="237"/>
      <c r="FHV21" s="237"/>
      <c r="FHW21" s="237"/>
      <c r="FHX21" s="237"/>
      <c r="FHY21" s="237"/>
      <c r="FHZ21" s="237"/>
      <c r="FIA21" s="237"/>
      <c r="FIB21" s="237"/>
      <c r="FIC21" s="237"/>
      <c r="FID21" s="237"/>
      <c r="FIE21" s="237"/>
      <c r="FIF21" s="237"/>
      <c r="FIG21" s="237"/>
      <c r="FIH21" s="237"/>
      <c r="FII21" s="237"/>
      <c r="FIJ21" s="237"/>
      <c r="FIK21" s="237"/>
      <c r="FIL21" s="237"/>
      <c r="FIM21" s="237"/>
      <c r="FIN21" s="237"/>
      <c r="FIO21" s="237"/>
      <c r="FIP21" s="237"/>
      <c r="FIQ21" s="237"/>
      <c r="FIR21" s="237"/>
      <c r="FIS21" s="237"/>
      <c r="FIT21" s="237"/>
      <c r="FIU21" s="237"/>
      <c r="FIV21" s="237"/>
      <c r="FIW21" s="237"/>
      <c r="FIX21" s="237"/>
      <c r="FIY21" s="237"/>
      <c r="FIZ21" s="237"/>
      <c r="FJA21" s="237"/>
      <c r="FJB21" s="237"/>
      <c r="FJC21" s="237"/>
      <c r="FJD21" s="237"/>
      <c r="FJE21" s="237"/>
      <c r="FJF21" s="237"/>
      <c r="FJG21" s="237"/>
      <c r="FJH21" s="237"/>
      <c r="FJI21" s="237"/>
      <c r="FJJ21" s="237"/>
      <c r="FJK21" s="237"/>
      <c r="FJL21" s="237"/>
      <c r="FJM21" s="237"/>
      <c r="FJN21" s="237"/>
      <c r="FJO21" s="237"/>
      <c r="FJP21" s="237"/>
      <c r="FJQ21" s="237"/>
      <c r="FJR21" s="237"/>
      <c r="FJS21" s="237"/>
      <c r="FJT21" s="237"/>
      <c r="FJU21" s="237"/>
      <c r="FJV21" s="237"/>
      <c r="FJW21" s="237"/>
      <c r="FJX21" s="237"/>
      <c r="FJY21" s="237"/>
      <c r="FJZ21" s="237"/>
      <c r="FKA21" s="237"/>
      <c r="FKB21" s="237"/>
      <c r="FKC21" s="237"/>
      <c r="FKD21" s="237"/>
      <c r="FKE21" s="237"/>
      <c r="FKF21" s="237"/>
      <c r="FKG21" s="237"/>
      <c r="FKH21" s="237"/>
      <c r="FKI21" s="237"/>
      <c r="FKJ21" s="237"/>
      <c r="FKK21" s="237"/>
      <c r="FKL21" s="237"/>
      <c r="FKM21" s="237"/>
      <c r="FKN21" s="237"/>
      <c r="FKO21" s="237"/>
      <c r="FKP21" s="237"/>
      <c r="FKQ21" s="237"/>
      <c r="FKR21" s="237"/>
      <c r="FKS21" s="237"/>
      <c r="FKT21" s="237"/>
      <c r="FKU21" s="237"/>
      <c r="FKV21" s="237"/>
      <c r="FKW21" s="237"/>
      <c r="FKX21" s="237"/>
      <c r="FKY21" s="237"/>
      <c r="FKZ21" s="237"/>
      <c r="FLA21" s="237"/>
      <c r="FLB21" s="237"/>
      <c r="FLC21" s="237"/>
      <c r="FLD21" s="237"/>
      <c r="FLE21" s="237"/>
      <c r="FLF21" s="237"/>
      <c r="FLG21" s="237"/>
      <c r="FLH21" s="237"/>
      <c r="FLI21" s="237"/>
      <c r="FLJ21" s="237"/>
      <c r="FLK21" s="237"/>
      <c r="FLL21" s="237"/>
      <c r="FLM21" s="237"/>
      <c r="FLN21" s="237"/>
      <c r="FLO21" s="237"/>
      <c r="FLP21" s="237"/>
      <c r="FLQ21" s="237"/>
      <c r="FLR21" s="237"/>
      <c r="FLS21" s="237"/>
      <c r="FLT21" s="237"/>
      <c r="FLU21" s="237"/>
      <c r="FLV21" s="237"/>
      <c r="FLW21" s="237"/>
      <c r="FLX21" s="237"/>
      <c r="FLY21" s="237"/>
      <c r="FLZ21" s="237"/>
      <c r="FMA21" s="237"/>
      <c r="FMB21" s="237"/>
      <c r="FMC21" s="237"/>
      <c r="FMD21" s="237"/>
      <c r="FME21" s="237"/>
      <c r="FMF21" s="237"/>
      <c r="FMG21" s="237"/>
      <c r="FMH21" s="237"/>
      <c r="FMI21" s="237"/>
      <c r="FMJ21" s="237"/>
      <c r="FMK21" s="237"/>
      <c r="FML21" s="237"/>
      <c r="FMM21" s="237"/>
      <c r="FMN21" s="237"/>
      <c r="FMO21" s="237"/>
      <c r="FMP21" s="237"/>
      <c r="FMQ21" s="237"/>
      <c r="FMR21" s="237"/>
      <c r="FMS21" s="237"/>
      <c r="FMT21" s="237"/>
      <c r="FMU21" s="237"/>
      <c r="FMV21" s="237"/>
      <c r="FMW21" s="237"/>
      <c r="FMX21" s="237"/>
      <c r="FMY21" s="237"/>
      <c r="FMZ21" s="237"/>
      <c r="FNA21" s="237"/>
      <c r="FNB21" s="237"/>
      <c r="FNC21" s="237"/>
      <c r="FND21" s="237"/>
      <c r="FNE21" s="237"/>
      <c r="FNF21" s="237"/>
      <c r="FNG21" s="237"/>
      <c r="FNH21" s="237"/>
      <c r="FNI21" s="237"/>
      <c r="FNJ21" s="237"/>
      <c r="FNK21" s="237"/>
      <c r="FNL21" s="237"/>
      <c r="FNM21" s="237"/>
      <c r="FNN21" s="237"/>
      <c r="FNO21" s="237"/>
      <c r="FNP21" s="237"/>
      <c r="FNQ21" s="237"/>
      <c r="FNR21" s="237"/>
      <c r="FNS21" s="237"/>
      <c r="FNT21" s="237"/>
      <c r="FNU21" s="237"/>
      <c r="FNV21" s="237"/>
      <c r="FNW21" s="237"/>
      <c r="FNX21" s="237"/>
      <c r="FNY21" s="237"/>
      <c r="FNZ21" s="237"/>
      <c r="FOA21" s="237"/>
      <c r="FOB21" s="237"/>
      <c r="FOC21" s="237"/>
      <c r="FOD21" s="237"/>
      <c r="FOE21" s="237"/>
      <c r="FOF21" s="237"/>
      <c r="FOG21" s="237"/>
      <c r="FOH21" s="237"/>
      <c r="FOI21" s="237"/>
      <c r="FOJ21" s="237"/>
      <c r="FOK21" s="237"/>
      <c r="FOL21" s="237"/>
      <c r="FOM21" s="237"/>
      <c r="FON21" s="237"/>
      <c r="FOO21" s="237"/>
      <c r="FOP21" s="237"/>
      <c r="FOQ21" s="237"/>
      <c r="FOR21" s="237"/>
      <c r="FOS21" s="237"/>
      <c r="FOT21" s="237"/>
      <c r="FOU21" s="237"/>
      <c r="FOV21" s="237"/>
      <c r="FOW21" s="237"/>
      <c r="FOX21" s="237"/>
      <c r="FOY21" s="237"/>
      <c r="FOZ21" s="237"/>
      <c r="FPA21" s="237"/>
      <c r="FPB21" s="237"/>
      <c r="FPC21" s="237"/>
      <c r="FPD21" s="237"/>
      <c r="FPE21" s="237"/>
      <c r="FPF21" s="237"/>
      <c r="FPG21" s="237"/>
      <c r="FPH21" s="237"/>
      <c r="FPI21" s="237"/>
      <c r="FPJ21" s="237"/>
      <c r="FPK21" s="237"/>
      <c r="FPL21" s="237"/>
      <c r="FPM21" s="237"/>
      <c r="FPN21" s="237"/>
      <c r="FPO21" s="237"/>
      <c r="FPP21" s="237"/>
      <c r="FPQ21" s="237"/>
      <c r="FPR21" s="237"/>
      <c r="FPS21" s="237"/>
      <c r="FPT21" s="237"/>
      <c r="FPU21" s="237"/>
      <c r="FPV21" s="237"/>
      <c r="FPW21" s="237"/>
      <c r="FPX21" s="237"/>
      <c r="FPY21" s="237"/>
      <c r="FPZ21" s="237"/>
      <c r="FQA21" s="237"/>
      <c r="FQB21" s="237"/>
      <c r="FQC21" s="237"/>
      <c r="FQD21" s="237"/>
      <c r="FQE21" s="237"/>
      <c r="FQF21" s="237"/>
      <c r="FQG21" s="237"/>
      <c r="FQH21" s="237"/>
      <c r="FQI21" s="237"/>
      <c r="FQJ21" s="237"/>
      <c r="FQK21" s="237"/>
      <c r="FQL21" s="237"/>
      <c r="FQM21" s="237"/>
      <c r="FQN21" s="237"/>
      <c r="FQO21" s="237"/>
      <c r="FQP21" s="237"/>
      <c r="FQQ21" s="237"/>
      <c r="FQR21" s="237"/>
      <c r="FQS21" s="237"/>
      <c r="FQT21" s="237"/>
      <c r="FQU21" s="237"/>
      <c r="FQV21" s="237"/>
      <c r="FQW21" s="237"/>
      <c r="FQX21" s="237"/>
      <c r="FQY21" s="237"/>
      <c r="FQZ21" s="237"/>
      <c r="FRA21" s="237"/>
      <c r="FRB21" s="237"/>
      <c r="FRC21" s="237"/>
      <c r="FRD21" s="237"/>
      <c r="FRE21" s="237"/>
      <c r="FRF21" s="237"/>
      <c r="FRG21" s="237"/>
      <c r="FRH21" s="237"/>
      <c r="FRI21" s="237"/>
      <c r="FRJ21" s="237"/>
      <c r="FRK21" s="237"/>
      <c r="FRL21" s="237"/>
      <c r="FRM21" s="237"/>
      <c r="FRN21" s="237"/>
      <c r="FRO21" s="237"/>
      <c r="FRP21" s="237"/>
      <c r="FRQ21" s="237"/>
      <c r="FRR21" s="237"/>
      <c r="FRS21" s="237"/>
      <c r="FRT21" s="237"/>
      <c r="FRU21" s="237"/>
      <c r="FRV21" s="237"/>
      <c r="FRW21" s="237"/>
      <c r="FRX21" s="237"/>
      <c r="FRY21" s="237"/>
      <c r="FRZ21" s="237"/>
      <c r="FSA21" s="237"/>
      <c r="FSB21" s="237"/>
      <c r="FSC21" s="237"/>
      <c r="FSD21" s="237"/>
      <c r="FSE21" s="237"/>
      <c r="FSF21" s="237"/>
      <c r="FSG21" s="237"/>
      <c r="FSH21" s="237"/>
      <c r="FSI21" s="237"/>
      <c r="FSJ21" s="237"/>
      <c r="FSK21" s="237"/>
      <c r="FSL21" s="237"/>
      <c r="FSM21" s="237"/>
      <c r="FSN21" s="237"/>
      <c r="FSO21" s="237"/>
      <c r="FSP21" s="237"/>
      <c r="FSQ21" s="237"/>
      <c r="FSR21" s="237"/>
      <c r="FSS21" s="237"/>
      <c r="FST21" s="237"/>
      <c r="FSU21" s="237"/>
      <c r="FSV21" s="237"/>
      <c r="FSW21" s="237"/>
      <c r="FSX21" s="237"/>
      <c r="FSY21" s="237"/>
      <c r="FSZ21" s="237"/>
      <c r="FTA21" s="237"/>
      <c r="FTB21" s="237"/>
      <c r="FTC21" s="237"/>
      <c r="FTD21" s="237"/>
      <c r="FTE21" s="237"/>
      <c r="FTF21" s="237"/>
      <c r="FTG21" s="237"/>
      <c r="FTH21" s="237"/>
      <c r="FTI21" s="237"/>
      <c r="FTJ21" s="237"/>
      <c r="FTK21" s="237"/>
      <c r="FTL21" s="237"/>
      <c r="FTM21" s="237"/>
      <c r="FTN21" s="237"/>
      <c r="FTO21" s="237"/>
      <c r="FTP21" s="237"/>
      <c r="FTQ21" s="237"/>
      <c r="FTR21" s="237"/>
      <c r="FTS21" s="237"/>
      <c r="FTT21" s="237"/>
      <c r="FTU21" s="237"/>
      <c r="FTV21" s="237"/>
      <c r="FTW21" s="237"/>
      <c r="FTX21" s="237"/>
      <c r="FTY21" s="237"/>
      <c r="FTZ21" s="237"/>
      <c r="FUA21" s="237"/>
      <c r="FUB21" s="237"/>
      <c r="FUC21" s="237"/>
      <c r="FUD21" s="237"/>
      <c r="FUE21" s="237"/>
      <c r="FUF21" s="237"/>
      <c r="FUG21" s="237"/>
      <c r="FUH21" s="237"/>
      <c r="FUI21" s="237"/>
      <c r="FUJ21" s="237"/>
      <c r="FUK21" s="237"/>
      <c r="FUL21" s="237"/>
      <c r="FUM21" s="237"/>
      <c r="FUN21" s="237"/>
      <c r="FUO21" s="237"/>
      <c r="FUP21" s="237"/>
      <c r="FUQ21" s="237"/>
      <c r="FUR21" s="237"/>
      <c r="FUS21" s="237"/>
      <c r="FUT21" s="237"/>
      <c r="FUU21" s="237"/>
      <c r="FUV21" s="237"/>
      <c r="FUW21" s="237"/>
      <c r="FUX21" s="237"/>
      <c r="FUY21" s="237"/>
      <c r="FUZ21" s="237"/>
      <c r="FVA21" s="237"/>
      <c r="FVB21" s="237"/>
      <c r="FVC21" s="237"/>
      <c r="FVD21" s="237"/>
      <c r="FVE21" s="237"/>
      <c r="FVF21" s="237"/>
      <c r="FVG21" s="237"/>
      <c r="FVH21" s="237"/>
      <c r="FVI21" s="237"/>
      <c r="FVJ21" s="237"/>
      <c r="FVK21" s="237"/>
      <c r="FVL21" s="237"/>
      <c r="FVM21" s="237"/>
      <c r="FVN21" s="237"/>
      <c r="FVO21" s="237"/>
      <c r="FVP21" s="237"/>
      <c r="FVQ21" s="237"/>
      <c r="FVR21" s="237"/>
      <c r="FVS21" s="237"/>
      <c r="FVT21" s="237"/>
      <c r="FVU21" s="237"/>
      <c r="FVV21" s="237"/>
      <c r="FVW21" s="237"/>
      <c r="FVX21" s="237"/>
      <c r="FVY21" s="237"/>
      <c r="FVZ21" s="237"/>
      <c r="FWA21" s="237"/>
      <c r="FWB21" s="237"/>
      <c r="FWC21" s="237"/>
      <c r="FWD21" s="237"/>
      <c r="FWE21" s="237"/>
      <c r="FWF21" s="237"/>
      <c r="FWG21" s="237"/>
      <c r="FWH21" s="237"/>
      <c r="FWI21" s="237"/>
      <c r="FWJ21" s="237"/>
      <c r="FWK21" s="237"/>
      <c r="FWL21" s="237"/>
      <c r="FWM21" s="237"/>
      <c r="FWN21" s="237"/>
      <c r="FWO21" s="237"/>
      <c r="FWP21" s="237"/>
      <c r="FWQ21" s="237"/>
      <c r="FWR21" s="237"/>
      <c r="FWS21" s="237"/>
      <c r="FWT21" s="237"/>
      <c r="FWU21" s="237"/>
      <c r="FWV21" s="237"/>
      <c r="FWW21" s="237"/>
      <c r="FWX21" s="237"/>
      <c r="FWY21" s="237"/>
      <c r="FWZ21" s="237"/>
      <c r="FXA21" s="237"/>
      <c r="FXB21" s="237"/>
      <c r="FXC21" s="237"/>
      <c r="FXD21" s="237"/>
      <c r="FXE21" s="237"/>
      <c r="FXF21" s="237"/>
      <c r="FXG21" s="237"/>
      <c r="FXH21" s="237"/>
      <c r="FXI21" s="237"/>
      <c r="FXJ21" s="237"/>
      <c r="FXK21" s="237"/>
      <c r="FXL21" s="237"/>
      <c r="FXM21" s="237"/>
      <c r="FXN21" s="237"/>
      <c r="FXO21" s="237"/>
      <c r="FXP21" s="237"/>
      <c r="FXQ21" s="237"/>
      <c r="FXR21" s="237"/>
      <c r="FXS21" s="237"/>
      <c r="FXT21" s="237"/>
      <c r="FXU21" s="237"/>
      <c r="FXV21" s="237"/>
      <c r="FXW21" s="237"/>
      <c r="FXX21" s="237"/>
      <c r="FXY21" s="237"/>
      <c r="FXZ21" s="237"/>
      <c r="FYA21" s="237"/>
      <c r="FYB21" s="237"/>
      <c r="FYC21" s="237"/>
      <c r="FYD21" s="237"/>
      <c r="FYE21" s="237"/>
      <c r="FYF21" s="237"/>
      <c r="FYG21" s="237"/>
      <c r="FYH21" s="237"/>
      <c r="FYI21" s="237"/>
      <c r="FYJ21" s="237"/>
      <c r="FYK21" s="237"/>
      <c r="FYL21" s="237"/>
      <c r="FYM21" s="237"/>
      <c r="FYN21" s="237"/>
      <c r="FYO21" s="237"/>
      <c r="FYP21" s="237"/>
      <c r="FYQ21" s="237"/>
      <c r="FYR21" s="237"/>
      <c r="FYS21" s="237"/>
      <c r="FYT21" s="237"/>
      <c r="FYU21" s="237"/>
      <c r="FYV21" s="237"/>
      <c r="FYW21" s="237"/>
      <c r="FYX21" s="237"/>
      <c r="FYY21" s="237"/>
      <c r="FYZ21" s="237"/>
      <c r="FZA21" s="237"/>
      <c r="FZB21" s="237"/>
      <c r="FZC21" s="237"/>
      <c r="FZD21" s="237"/>
      <c r="FZE21" s="237"/>
      <c r="FZF21" s="237"/>
      <c r="FZG21" s="237"/>
      <c r="FZH21" s="237"/>
      <c r="FZI21" s="237"/>
      <c r="FZJ21" s="237"/>
      <c r="FZK21" s="237"/>
      <c r="FZL21" s="237"/>
      <c r="FZM21" s="237"/>
      <c r="FZN21" s="237"/>
      <c r="FZO21" s="237"/>
      <c r="FZP21" s="237"/>
      <c r="FZQ21" s="237"/>
      <c r="FZR21" s="237"/>
      <c r="FZS21" s="237"/>
      <c r="FZT21" s="237"/>
      <c r="FZU21" s="237"/>
      <c r="FZV21" s="237"/>
      <c r="FZW21" s="237"/>
      <c r="FZX21" s="237"/>
      <c r="FZY21" s="237"/>
      <c r="FZZ21" s="237"/>
      <c r="GAA21" s="237"/>
      <c r="GAB21" s="237"/>
      <c r="GAC21" s="237"/>
      <c r="GAD21" s="237"/>
      <c r="GAE21" s="237"/>
      <c r="GAF21" s="237"/>
      <c r="GAG21" s="237"/>
      <c r="GAH21" s="237"/>
      <c r="GAI21" s="237"/>
      <c r="GAJ21" s="237"/>
      <c r="GAK21" s="237"/>
      <c r="GAL21" s="237"/>
      <c r="GAM21" s="237"/>
      <c r="GAN21" s="237"/>
      <c r="GAO21" s="237"/>
      <c r="GAP21" s="237"/>
      <c r="GAQ21" s="237"/>
      <c r="GAR21" s="237"/>
      <c r="GAS21" s="237"/>
      <c r="GAT21" s="237"/>
      <c r="GAU21" s="237"/>
      <c r="GAV21" s="237"/>
      <c r="GAW21" s="237"/>
      <c r="GAX21" s="237"/>
      <c r="GAY21" s="237"/>
      <c r="GAZ21" s="237"/>
      <c r="GBA21" s="237"/>
      <c r="GBB21" s="237"/>
      <c r="GBC21" s="237"/>
      <c r="GBD21" s="237"/>
      <c r="GBE21" s="237"/>
      <c r="GBF21" s="237"/>
      <c r="GBG21" s="237"/>
      <c r="GBH21" s="237"/>
      <c r="GBI21" s="237"/>
      <c r="GBJ21" s="237"/>
      <c r="GBK21" s="237"/>
      <c r="GBL21" s="237"/>
      <c r="GBM21" s="237"/>
      <c r="GBN21" s="237"/>
      <c r="GBO21" s="237"/>
      <c r="GBP21" s="237"/>
      <c r="GBQ21" s="237"/>
      <c r="GBR21" s="237"/>
      <c r="GBS21" s="237"/>
      <c r="GBT21" s="237"/>
      <c r="GBU21" s="237"/>
      <c r="GBV21" s="237"/>
      <c r="GBW21" s="237"/>
      <c r="GBX21" s="237"/>
      <c r="GBY21" s="237"/>
      <c r="GBZ21" s="237"/>
      <c r="GCA21" s="237"/>
      <c r="GCB21" s="237"/>
      <c r="GCC21" s="237"/>
      <c r="GCD21" s="237"/>
      <c r="GCE21" s="237"/>
      <c r="GCF21" s="237"/>
      <c r="GCG21" s="237"/>
      <c r="GCH21" s="237"/>
      <c r="GCI21" s="237"/>
      <c r="GCJ21" s="237"/>
      <c r="GCK21" s="237"/>
      <c r="GCL21" s="237"/>
      <c r="GCM21" s="237"/>
      <c r="GCN21" s="237"/>
      <c r="GCO21" s="237"/>
      <c r="GCP21" s="237"/>
      <c r="GCQ21" s="237"/>
      <c r="GCR21" s="237"/>
      <c r="GCS21" s="237"/>
      <c r="GCT21" s="237"/>
      <c r="GCU21" s="237"/>
      <c r="GCV21" s="237"/>
      <c r="GCW21" s="237"/>
      <c r="GCX21" s="237"/>
      <c r="GCY21" s="237"/>
      <c r="GCZ21" s="237"/>
      <c r="GDA21" s="237"/>
      <c r="GDB21" s="237"/>
      <c r="GDC21" s="237"/>
      <c r="GDD21" s="237"/>
      <c r="GDE21" s="237"/>
      <c r="GDF21" s="237"/>
      <c r="GDG21" s="237"/>
      <c r="GDH21" s="237"/>
      <c r="GDI21" s="237"/>
      <c r="GDJ21" s="237"/>
      <c r="GDK21" s="237"/>
      <c r="GDL21" s="237"/>
      <c r="GDM21" s="237"/>
      <c r="GDN21" s="237"/>
      <c r="GDO21" s="237"/>
      <c r="GDP21" s="237"/>
      <c r="GDQ21" s="237"/>
      <c r="GDR21" s="237"/>
      <c r="GDS21" s="237"/>
      <c r="GDT21" s="237"/>
      <c r="GDU21" s="237"/>
      <c r="GDV21" s="237"/>
      <c r="GDW21" s="237"/>
      <c r="GDX21" s="237"/>
      <c r="GDY21" s="237"/>
      <c r="GDZ21" s="237"/>
      <c r="GEA21" s="237"/>
      <c r="GEB21" s="237"/>
      <c r="GEC21" s="237"/>
      <c r="GED21" s="237"/>
      <c r="GEE21" s="237"/>
      <c r="GEF21" s="237"/>
      <c r="GEG21" s="237"/>
      <c r="GEH21" s="237"/>
      <c r="GEI21" s="237"/>
      <c r="GEJ21" s="237"/>
      <c r="GEK21" s="237"/>
      <c r="GEL21" s="237"/>
      <c r="GEM21" s="237"/>
      <c r="GEN21" s="237"/>
      <c r="GEO21" s="237"/>
      <c r="GEP21" s="237"/>
      <c r="GEQ21" s="237"/>
      <c r="GER21" s="237"/>
      <c r="GES21" s="237"/>
      <c r="GET21" s="237"/>
      <c r="GEU21" s="237"/>
      <c r="GEV21" s="237"/>
      <c r="GEW21" s="237"/>
      <c r="GEX21" s="237"/>
      <c r="GEY21" s="237"/>
      <c r="GEZ21" s="237"/>
      <c r="GFA21" s="237"/>
      <c r="GFB21" s="237"/>
      <c r="GFC21" s="237"/>
      <c r="GFD21" s="237"/>
      <c r="GFE21" s="237"/>
      <c r="GFF21" s="237"/>
      <c r="GFG21" s="237"/>
      <c r="GFH21" s="237"/>
      <c r="GFI21" s="237"/>
      <c r="GFJ21" s="237"/>
      <c r="GFK21" s="237"/>
      <c r="GFL21" s="237"/>
      <c r="GFM21" s="237"/>
      <c r="GFN21" s="237"/>
      <c r="GFO21" s="237"/>
      <c r="GFP21" s="237"/>
      <c r="GFQ21" s="237"/>
      <c r="GFR21" s="237"/>
      <c r="GFS21" s="237"/>
      <c r="GFT21" s="237"/>
      <c r="GFU21" s="237"/>
      <c r="GFV21" s="237"/>
      <c r="GFW21" s="237"/>
      <c r="GFX21" s="237"/>
      <c r="GFY21" s="237"/>
      <c r="GFZ21" s="237"/>
      <c r="GGA21" s="237"/>
      <c r="GGB21" s="237"/>
      <c r="GGC21" s="237"/>
      <c r="GGD21" s="237"/>
      <c r="GGE21" s="237"/>
      <c r="GGF21" s="237"/>
      <c r="GGG21" s="237"/>
      <c r="GGH21" s="237"/>
      <c r="GGI21" s="237"/>
      <c r="GGJ21" s="237"/>
      <c r="GGK21" s="237"/>
      <c r="GGL21" s="237"/>
      <c r="GGM21" s="237"/>
      <c r="GGN21" s="237"/>
      <c r="GGO21" s="237"/>
      <c r="GGP21" s="237"/>
      <c r="GGQ21" s="237"/>
      <c r="GGR21" s="237"/>
      <c r="GGS21" s="237"/>
      <c r="GGT21" s="237"/>
      <c r="GGU21" s="237"/>
      <c r="GGV21" s="237"/>
      <c r="GGW21" s="237"/>
      <c r="GGX21" s="237"/>
      <c r="GGY21" s="237"/>
      <c r="GGZ21" s="237"/>
      <c r="GHA21" s="237"/>
      <c r="GHB21" s="237"/>
      <c r="GHC21" s="237"/>
      <c r="GHD21" s="237"/>
      <c r="GHE21" s="237"/>
      <c r="GHF21" s="237"/>
      <c r="GHG21" s="237"/>
      <c r="GHH21" s="237"/>
      <c r="GHI21" s="237"/>
      <c r="GHJ21" s="237"/>
      <c r="GHK21" s="237"/>
      <c r="GHL21" s="237"/>
      <c r="GHM21" s="237"/>
      <c r="GHN21" s="237"/>
      <c r="GHO21" s="237"/>
      <c r="GHP21" s="237"/>
      <c r="GHQ21" s="237"/>
      <c r="GHR21" s="237"/>
      <c r="GHS21" s="237"/>
      <c r="GHT21" s="237"/>
      <c r="GHU21" s="237"/>
      <c r="GHV21" s="237"/>
      <c r="GHW21" s="237"/>
      <c r="GHX21" s="237"/>
      <c r="GHY21" s="237"/>
      <c r="GHZ21" s="237"/>
      <c r="GIA21" s="237"/>
      <c r="GIB21" s="237"/>
      <c r="GIC21" s="237"/>
      <c r="GID21" s="237"/>
      <c r="GIE21" s="237"/>
      <c r="GIF21" s="237"/>
      <c r="GIG21" s="237"/>
      <c r="GIH21" s="237"/>
      <c r="GII21" s="237"/>
      <c r="GIJ21" s="237"/>
      <c r="GIK21" s="237"/>
      <c r="GIL21" s="237"/>
      <c r="GIM21" s="237"/>
      <c r="GIN21" s="237"/>
      <c r="GIO21" s="237"/>
      <c r="GIP21" s="237"/>
      <c r="GIQ21" s="237"/>
      <c r="GIR21" s="237"/>
      <c r="GIS21" s="237"/>
      <c r="GIT21" s="237"/>
      <c r="GIU21" s="237"/>
      <c r="GIV21" s="237"/>
      <c r="GIW21" s="237"/>
      <c r="GIX21" s="237"/>
      <c r="GIY21" s="237"/>
      <c r="GIZ21" s="237"/>
      <c r="GJA21" s="237"/>
      <c r="GJB21" s="237"/>
      <c r="GJC21" s="237"/>
      <c r="GJD21" s="237"/>
      <c r="GJE21" s="237"/>
      <c r="GJF21" s="237"/>
      <c r="GJG21" s="237"/>
      <c r="GJH21" s="237"/>
      <c r="GJI21" s="237"/>
      <c r="GJJ21" s="237"/>
      <c r="GJK21" s="237"/>
      <c r="GJL21" s="237"/>
      <c r="GJM21" s="237"/>
      <c r="GJN21" s="237"/>
      <c r="GJO21" s="237"/>
      <c r="GJP21" s="237"/>
      <c r="GJQ21" s="237"/>
      <c r="GJR21" s="237"/>
      <c r="GJS21" s="237"/>
      <c r="GJT21" s="237"/>
      <c r="GJU21" s="237"/>
      <c r="GJV21" s="237"/>
      <c r="GJW21" s="237"/>
      <c r="GJX21" s="237"/>
      <c r="GJY21" s="237"/>
      <c r="GJZ21" s="237"/>
      <c r="GKA21" s="237"/>
      <c r="GKB21" s="237"/>
      <c r="GKC21" s="237"/>
      <c r="GKD21" s="237"/>
      <c r="GKE21" s="237"/>
      <c r="GKF21" s="237"/>
      <c r="GKG21" s="237"/>
      <c r="GKH21" s="237"/>
      <c r="GKI21" s="237"/>
      <c r="GKJ21" s="237"/>
      <c r="GKK21" s="237"/>
      <c r="GKL21" s="237"/>
      <c r="GKM21" s="237"/>
      <c r="GKN21" s="237"/>
      <c r="GKO21" s="237"/>
      <c r="GKP21" s="237"/>
      <c r="GKQ21" s="237"/>
      <c r="GKR21" s="237"/>
      <c r="GKS21" s="237"/>
      <c r="GKT21" s="237"/>
      <c r="GKU21" s="237"/>
      <c r="GKV21" s="237"/>
      <c r="GKW21" s="237"/>
      <c r="GKX21" s="237"/>
      <c r="GKY21" s="237"/>
      <c r="GKZ21" s="237"/>
      <c r="GLA21" s="237"/>
      <c r="GLB21" s="237"/>
      <c r="GLC21" s="237"/>
      <c r="GLD21" s="237"/>
      <c r="GLE21" s="237"/>
      <c r="GLF21" s="237"/>
      <c r="GLG21" s="237"/>
      <c r="GLH21" s="237"/>
      <c r="GLI21" s="237"/>
      <c r="GLJ21" s="237"/>
      <c r="GLK21" s="237"/>
      <c r="GLL21" s="237"/>
      <c r="GLM21" s="237"/>
      <c r="GLN21" s="237"/>
      <c r="GLO21" s="237"/>
      <c r="GLP21" s="237"/>
      <c r="GLQ21" s="237"/>
      <c r="GLR21" s="237"/>
      <c r="GLS21" s="237"/>
      <c r="GLT21" s="237"/>
      <c r="GLU21" s="237"/>
      <c r="GLV21" s="237"/>
      <c r="GLW21" s="237"/>
      <c r="GLX21" s="237"/>
      <c r="GLY21" s="237"/>
      <c r="GLZ21" s="237"/>
      <c r="GMA21" s="237"/>
      <c r="GMB21" s="237"/>
      <c r="GMC21" s="237"/>
      <c r="GMD21" s="237"/>
      <c r="GME21" s="237"/>
      <c r="GMF21" s="237"/>
      <c r="GMG21" s="237"/>
      <c r="GMH21" s="237"/>
      <c r="GMI21" s="237"/>
      <c r="GMJ21" s="237"/>
      <c r="GMK21" s="237"/>
      <c r="GML21" s="237"/>
      <c r="GMM21" s="237"/>
      <c r="GMN21" s="237"/>
      <c r="GMO21" s="237"/>
      <c r="GMP21" s="237"/>
      <c r="GMQ21" s="237"/>
      <c r="GMR21" s="237"/>
      <c r="GMS21" s="237"/>
      <c r="GMT21" s="237"/>
      <c r="GMU21" s="237"/>
      <c r="GMV21" s="237"/>
      <c r="GMW21" s="237"/>
      <c r="GMX21" s="237"/>
      <c r="GMY21" s="237"/>
      <c r="GMZ21" s="237"/>
      <c r="GNA21" s="237"/>
      <c r="GNB21" s="237"/>
      <c r="GNC21" s="237"/>
      <c r="GND21" s="237"/>
      <c r="GNE21" s="237"/>
      <c r="GNF21" s="237"/>
      <c r="GNG21" s="237"/>
      <c r="GNH21" s="237"/>
      <c r="GNI21" s="237"/>
      <c r="GNJ21" s="237"/>
      <c r="GNK21" s="237"/>
      <c r="GNL21" s="237"/>
      <c r="GNM21" s="237"/>
      <c r="GNN21" s="237"/>
      <c r="GNO21" s="237"/>
      <c r="GNP21" s="237"/>
      <c r="GNQ21" s="237"/>
      <c r="GNR21" s="237"/>
      <c r="GNS21" s="237"/>
      <c r="GNT21" s="237"/>
      <c r="GNU21" s="237"/>
      <c r="GNV21" s="237"/>
      <c r="GNW21" s="237"/>
      <c r="GNX21" s="237"/>
      <c r="GNY21" s="237"/>
      <c r="GNZ21" s="237"/>
      <c r="GOA21" s="237"/>
      <c r="GOB21" s="237"/>
      <c r="GOC21" s="237"/>
      <c r="GOD21" s="237"/>
      <c r="GOE21" s="237"/>
      <c r="GOF21" s="237"/>
      <c r="GOG21" s="237"/>
      <c r="GOH21" s="237"/>
      <c r="GOI21" s="237"/>
      <c r="GOJ21" s="237"/>
      <c r="GOK21" s="237"/>
      <c r="GOL21" s="237"/>
      <c r="GOM21" s="237"/>
      <c r="GON21" s="237"/>
      <c r="GOO21" s="237"/>
      <c r="GOP21" s="237"/>
      <c r="GOQ21" s="237"/>
      <c r="GOR21" s="237"/>
      <c r="GOS21" s="237"/>
      <c r="GOT21" s="237"/>
      <c r="GOU21" s="237"/>
      <c r="GOV21" s="237"/>
      <c r="GOW21" s="237"/>
      <c r="GOX21" s="237"/>
      <c r="GOY21" s="237"/>
      <c r="GOZ21" s="237"/>
      <c r="GPA21" s="237"/>
      <c r="GPB21" s="237"/>
      <c r="GPC21" s="237"/>
      <c r="GPD21" s="237"/>
      <c r="GPE21" s="237"/>
      <c r="GPF21" s="237"/>
      <c r="GPG21" s="237"/>
      <c r="GPH21" s="237"/>
      <c r="GPI21" s="237"/>
      <c r="GPJ21" s="237"/>
      <c r="GPK21" s="237"/>
      <c r="GPL21" s="237"/>
      <c r="GPM21" s="237"/>
      <c r="GPN21" s="237"/>
      <c r="GPO21" s="237"/>
      <c r="GPP21" s="237"/>
      <c r="GPQ21" s="237"/>
      <c r="GPR21" s="237"/>
      <c r="GPS21" s="237"/>
      <c r="GPT21" s="237"/>
      <c r="GPU21" s="237"/>
      <c r="GPV21" s="237"/>
      <c r="GPW21" s="237"/>
      <c r="GPX21" s="237"/>
      <c r="GPY21" s="237"/>
      <c r="GPZ21" s="237"/>
      <c r="GQA21" s="237"/>
      <c r="GQB21" s="237"/>
      <c r="GQC21" s="237"/>
      <c r="GQD21" s="237"/>
      <c r="GQE21" s="237"/>
      <c r="GQF21" s="237"/>
      <c r="GQG21" s="237"/>
      <c r="GQH21" s="237"/>
      <c r="GQI21" s="237"/>
      <c r="GQJ21" s="237"/>
      <c r="GQK21" s="237"/>
      <c r="GQL21" s="237"/>
      <c r="GQM21" s="237"/>
      <c r="GQN21" s="237"/>
      <c r="GQO21" s="237"/>
      <c r="GQP21" s="237"/>
      <c r="GQQ21" s="237"/>
      <c r="GQR21" s="237"/>
      <c r="GQS21" s="237"/>
      <c r="GQT21" s="237"/>
      <c r="GQU21" s="237"/>
      <c r="GQV21" s="237"/>
      <c r="GQW21" s="237"/>
      <c r="GQX21" s="237"/>
      <c r="GQY21" s="237"/>
      <c r="GQZ21" s="237"/>
      <c r="GRA21" s="237"/>
      <c r="GRB21" s="237"/>
      <c r="GRC21" s="237"/>
      <c r="GRD21" s="237"/>
      <c r="GRE21" s="237"/>
      <c r="GRF21" s="237"/>
      <c r="GRG21" s="237"/>
      <c r="GRH21" s="237"/>
      <c r="GRI21" s="237"/>
      <c r="GRJ21" s="237"/>
      <c r="GRK21" s="237"/>
      <c r="GRL21" s="237"/>
      <c r="GRM21" s="237"/>
      <c r="GRN21" s="237"/>
      <c r="GRO21" s="237"/>
      <c r="GRP21" s="237"/>
      <c r="GRQ21" s="237"/>
      <c r="GRR21" s="237"/>
      <c r="GRS21" s="237"/>
      <c r="GRT21" s="237"/>
      <c r="GRU21" s="237"/>
      <c r="GRV21" s="237"/>
      <c r="GRW21" s="237"/>
      <c r="GRX21" s="237"/>
      <c r="GRY21" s="237"/>
      <c r="GRZ21" s="237"/>
      <c r="GSA21" s="237"/>
      <c r="GSB21" s="237"/>
      <c r="GSC21" s="237"/>
      <c r="GSD21" s="237"/>
      <c r="GSE21" s="237"/>
      <c r="GSF21" s="237"/>
      <c r="GSG21" s="237"/>
      <c r="GSH21" s="237"/>
      <c r="GSI21" s="237"/>
      <c r="GSJ21" s="237"/>
      <c r="GSK21" s="237"/>
      <c r="GSL21" s="237"/>
      <c r="GSM21" s="237"/>
      <c r="GSN21" s="237"/>
      <c r="GSO21" s="237"/>
      <c r="GSP21" s="237"/>
      <c r="GSQ21" s="237"/>
      <c r="GSR21" s="237"/>
      <c r="GSS21" s="237"/>
      <c r="GST21" s="237"/>
      <c r="GSU21" s="237"/>
      <c r="GSV21" s="237"/>
      <c r="GSW21" s="237"/>
      <c r="GSX21" s="237"/>
      <c r="GSY21" s="237"/>
      <c r="GSZ21" s="237"/>
      <c r="GTA21" s="237"/>
      <c r="GTB21" s="237"/>
      <c r="GTC21" s="237"/>
      <c r="GTD21" s="237"/>
      <c r="GTE21" s="237"/>
      <c r="GTF21" s="237"/>
      <c r="GTG21" s="237"/>
      <c r="GTH21" s="237"/>
      <c r="GTI21" s="237"/>
      <c r="GTJ21" s="237"/>
      <c r="GTK21" s="237"/>
      <c r="GTL21" s="237"/>
      <c r="GTM21" s="237"/>
      <c r="GTN21" s="237"/>
      <c r="GTO21" s="237"/>
      <c r="GTP21" s="237"/>
      <c r="GTQ21" s="237"/>
      <c r="GTR21" s="237"/>
      <c r="GTS21" s="237"/>
      <c r="GTT21" s="237"/>
      <c r="GTU21" s="237"/>
      <c r="GTV21" s="237"/>
      <c r="GTW21" s="237"/>
      <c r="GTX21" s="237"/>
      <c r="GTY21" s="237"/>
      <c r="GTZ21" s="237"/>
      <c r="GUA21" s="237"/>
      <c r="GUB21" s="237"/>
      <c r="GUC21" s="237"/>
      <c r="GUD21" s="237"/>
      <c r="GUE21" s="237"/>
      <c r="GUF21" s="237"/>
      <c r="GUG21" s="237"/>
      <c r="GUH21" s="237"/>
      <c r="GUI21" s="237"/>
      <c r="GUJ21" s="237"/>
      <c r="GUK21" s="237"/>
      <c r="GUL21" s="237"/>
      <c r="GUM21" s="237"/>
      <c r="GUN21" s="237"/>
      <c r="GUO21" s="237"/>
      <c r="GUP21" s="237"/>
      <c r="GUQ21" s="237"/>
      <c r="GUR21" s="237"/>
      <c r="GUS21" s="237"/>
      <c r="GUT21" s="237"/>
      <c r="GUU21" s="237"/>
      <c r="GUV21" s="237"/>
      <c r="GUW21" s="237"/>
      <c r="GUX21" s="237"/>
      <c r="GUY21" s="237"/>
      <c r="GUZ21" s="237"/>
      <c r="GVA21" s="237"/>
      <c r="GVB21" s="237"/>
      <c r="GVC21" s="237"/>
      <c r="GVD21" s="237"/>
      <c r="GVE21" s="237"/>
      <c r="GVF21" s="237"/>
      <c r="GVG21" s="237"/>
      <c r="GVH21" s="237"/>
      <c r="GVI21" s="237"/>
      <c r="GVJ21" s="237"/>
      <c r="GVK21" s="237"/>
      <c r="GVL21" s="237"/>
      <c r="GVM21" s="237"/>
      <c r="GVN21" s="237"/>
      <c r="GVO21" s="237"/>
      <c r="GVP21" s="237"/>
      <c r="GVQ21" s="237"/>
      <c r="GVR21" s="237"/>
      <c r="GVS21" s="237"/>
      <c r="GVT21" s="237"/>
      <c r="GVU21" s="237"/>
      <c r="GVV21" s="237"/>
      <c r="GVW21" s="237"/>
      <c r="GVX21" s="237"/>
      <c r="GVY21" s="237"/>
      <c r="GVZ21" s="237"/>
      <c r="GWA21" s="237"/>
      <c r="GWB21" s="237"/>
      <c r="GWC21" s="237"/>
      <c r="GWD21" s="237"/>
      <c r="GWE21" s="237"/>
      <c r="GWF21" s="237"/>
      <c r="GWG21" s="237"/>
      <c r="GWH21" s="237"/>
      <c r="GWI21" s="237"/>
      <c r="GWJ21" s="237"/>
      <c r="GWK21" s="237"/>
      <c r="GWL21" s="237"/>
      <c r="GWM21" s="237"/>
      <c r="GWN21" s="237"/>
      <c r="GWO21" s="237"/>
      <c r="GWP21" s="237"/>
      <c r="GWQ21" s="237"/>
      <c r="GWR21" s="237"/>
      <c r="GWS21" s="237"/>
      <c r="GWT21" s="237"/>
      <c r="GWU21" s="237"/>
      <c r="GWV21" s="237"/>
      <c r="GWW21" s="237"/>
      <c r="GWX21" s="237"/>
      <c r="GWY21" s="237"/>
      <c r="GWZ21" s="237"/>
      <c r="GXA21" s="237"/>
      <c r="GXB21" s="237"/>
      <c r="GXC21" s="237"/>
      <c r="GXD21" s="237"/>
      <c r="GXE21" s="237"/>
      <c r="GXF21" s="237"/>
      <c r="GXG21" s="237"/>
      <c r="GXH21" s="237"/>
      <c r="GXI21" s="237"/>
      <c r="GXJ21" s="237"/>
      <c r="GXK21" s="237"/>
      <c r="GXL21" s="237"/>
      <c r="GXM21" s="237"/>
      <c r="GXN21" s="237"/>
      <c r="GXO21" s="237"/>
      <c r="GXP21" s="237"/>
      <c r="GXQ21" s="237"/>
      <c r="GXR21" s="237"/>
      <c r="GXS21" s="237"/>
      <c r="GXT21" s="237"/>
      <c r="GXU21" s="237"/>
      <c r="GXV21" s="237"/>
      <c r="GXW21" s="237"/>
      <c r="GXX21" s="237"/>
      <c r="GXY21" s="237"/>
      <c r="GXZ21" s="237"/>
      <c r="GYA21" s="237"/>
      <c r="GYB21" s="237"/>
      <c r="GYC21" s="237"/>
      <c r="GYD21" s="237"/>
      <c r="GYE21" s="237"/>
      <c r="GYF21" s="237"/>
      <c r="GYG21" s="237"/>
      <c r="GYH21" s="237"/>
      <c r="GYI21" s="237"/>
      <c r="GYJ21" s="237"/>
      <c r="GYK21" s="237"/>
      <c r="GYL21" s="237"/>
      <c r="GYM21" s="237"/>
      <c r="GYN21" s="237"/>
      <c r="GYO21" s="237"/>
      <c r="GYP21" s="237"/>
      <c r="GYQ21" s="237"/>
      <c r="GYR21" s="237"/>
      <c r="GYS21" s="237"/>
      <c r="GYT21" s="237"/>
      <c r="GYU21" s="237"/>
      <c r="GYV21" s="237"/>
      <c r="GYW21" s="237"/>
      <c r="GYX21" s="237"/>
      <c r="GYY21" s="237"/>
      <c r="GYZ21" s="237"/>
      <c r="GZA21" s="237"/>
      <c r="GZB21" s="237"/>
      <c r="GZC21" s="237"/>
      <c r="GZD21" s="237"/>
      <c r="GZE21" s="237"/>
      <c r="GZF21" s="237"/>
      <c r="GZG21" s="237"/>
      <c r="GZH21" s="237"/>
      <c r="GZI21" s="237"/>
      <c r="GZJ21" s="237"/>
      <c r="GZK21" s="237"/>
      <c r="GZL21" s="237"/>
      <c r="GZM21" s="237"/>
      <c r="GZN21" s="237"/>
      <c r="GZO21" s="237"/>
      <c r="GZP21" s="237"/>
      <c r="GZQ21" s="237"/>
      <c r="GZR21" s="237"/>
      <c r="GZS21" s="237"/>
      <c r="GZT21" s="237"/>
      <c r="GZU21" s="237"/>
      <c r="GZV21" s="237"/>
      <c r="GZW21" s="237"/>
      <c r="GZX21" s="237"/>
      <c r="GZY21" s="237"/>
      <c r="GZZ21" s="237"/>
      <c r="HAA21" s="237"/>
      <c r="HAB21" s="237"/>
      <c r="HAC21" s="237"/>
      <c r="HAD21" s="237"/>
      <c r="HAE21" s="237"/>
      <c r="HAF21" s="237"/>
      <c r="HAG21" s="237"/>
      <c r="HAH21" s="237"/>
      <c r="HAI21" s="237"/>
      <c r="HAJ21" s="237"/>
      <c r="HAK21" s="237"/>
      <c r="HAL21" s="237"/>
      <c r="HAM21" s="237"/>
      <c r="HAN21" s="237"/>
      <c r="HAO21" s="237"/>
      <c r="HAP21" s="237"/>
      <c r="HAQ21" s="237"/>
      <c r="HAR21" s="237"/>
      <c r="HAS21" s="237"/>
      <c r="HAT21" s="237"/>
      <c r="HAU21" s="237"/>
      <c r="HAV21" s="237"/>
      <c r="HAW21" s="237"/>
      <c r="HAX21" s="237"/>
      <c r="HAY21" s="237"/>
      <c r="HAZ21" s="237"/>
      <c r="HBA21" s="237"/>
      <c r="HBB21" s="237"/>
      <c r="HBC21" s="237"/>
      <c r="HBD21" s="237"/>
      <c r="HBE21" s="237"/>
      <c r="HBF21" s="237"/>
      <c r="HBG21" s="237"/>
      <c r="HBH21" s="237"/>
      <c r="HBI21" s="237"/>
      <c r="HBJ21" s="237"/>
      <c r="HBK21" s="237"/>
      <c r="HBL21" s="237"/>
      <c r="HBM21" s="237"/>
      <c r="HBN21" s="237"/>
      <c r="HBO21" s="237"/>
      <c r="HBP21" s="237"/>
      <c r="HBQ21" s="237"/>
      <c r="HBR21" s="237"/>
      <c r="HBS21" s="237"/>
      <c r="HBT21" s="237"/>
      <c r="HBU21" s="237"/>
      <c r="HBV21" s="237"/>
      <c r="HBW21" s="237"/>
      <c r="HBX21" s="237"/>
      <c r="HBY21" s="237"/>
      <c r="HBZ21" s="237"/>
      <c r="HCA21" s="237"/>
      <c r="HCB21" s="237"/>
      <c r="HCC21" s="237"/>
      <c r="HCD21" s="237"/>
      <c r="HCE21" s="237"/>
      <c r="HCF21" s="237"/>
      <c r="HCG21" s="237"/>
      <c r="HCH21" s="237"/>
      <c r="HCI21" s="237"/>
      <c r="HCJ21" s="237"/>
      <c r="HCK21" s="237"/>
      <c r="HCL21" s="237"/>
      <c r="HCM21" s="237"/>
      <c r="HCN21" s="237"/>
      <c r="HCO21" s="237"/>
      <c r="HCP21" s="237"/>
      <c r="HCQ21" s="237"/>
      <c r="HCR21" s="237"/>
      <c r="HCS21" s="237"/>
      <c r="HCT21" s="237"/>
      <c r="HCU21" s="237"/>
      <c r="HCV21" s="237"/>
      <c r="HCW21" s="237"/>
      <c r="HCX21" s="237"/>
      <c r="HCY21" s="237"/>
      <c r="HCZ21" s="237"/>
      <c r="HDA21" s="237"/>
      <c r="HDB21" s="237"/>
      <c r="HDC21" s="237"/>
      <c r="HDD21" s="237"/>
      <c r="HDE21" s="237"/>
      <c r="HDF21" s="237"/>
      <c r="HDG21" s="237"/>
      <c r="HDH21" s="237"/>
      <c r="HDI21" s="237"/>
      <c r="HDJ21" s="237"/>
      <c r="HDK21" s="237"/>
      <c r="HDL21" s="237"/>
      <c r="HDM21" s="237"/>
      <c r="HDN21" s="237"/>
      <c r="HDO21" s="237"/>
      <c r="HDP21" s="237"/>
      <c r="HDQ21" s="237"/>
      <c r="HDR21" s="237"/>
      <c r="HDS21" s="237"/>
      <c r="HDT21" s="237"/>
      <c r="HDU21" s="237"/>
      <c r="HDV21" s="237"/>
      <c r="HDW21" s="237"/>
      <c r="HDX21" s="237"/>
      <c r="HDY21" s="237"/>
      <c r="HDZ21" s="237"/>
      <c r="HEA21" s="237"/>
      <c r="HEB21" s="237"/>
      <c r="HEC21" s="237"/>
      <c r="HED21" s="237"/>
      <c r="HEE21" s="237"/>
      <c r="HEF21" s="237"/>
      <c r="HEG21" s="237"/>
      <c r="HEH21" s="237"/>
      <c r="HEI21" s="237"/>
      <c r="HEJ21" s="237"/>
      <c r="HEK21" s="237"/>
      <c r="HEL21" s="237"/>
      <c r="HEM21" s="237"/>
      <c r="HEN21" s="237"/>
      <c r="HEO21" s="237"/>
      <c r="HEP21" s="237"/>
      <c r="HEQ21" s="237"/>
      <c r="HER21" s="237"/>
      <c r="HES21" s="237"/>
      <c r="HET21" s="237"/>
      <c r="HEU21" s="237"/>
      <c r="HEV21" s="237"/>
      <c r="HEW21" s="237"/>
      <c r="HEX21" s="237"/>
      <c r="HEY21" s="237"/>
      <c r="HEZ21" s="237"/>
      <c r="HFA21" s="237"/>
      <c r="HFB21" s="237"/>
      <c r="HFC21" s="237"/>
      <c r="HFD21" s="237"/>
      <c r="HFE21" s="237"/>
      <c r="HFF21" s="237"/>
      <c r="HFG21" s="237"/>
      <c r="HFH21" s="237"/>
      <c r="HFI21" s="237"/>
      <c r="HFJ21" s="237"/>
      <c r="HFK21" s="237"/>
      <c r="HFL21" s="237"/>
      <c r="HFM21" s="237"/>
      <c r="HFN21" s="237"/>
      <c r="HFO21" s="237"/>
      <c r="HFP21" s="237"/>
      <c r="HFQ21" s="237"/>
      <c r="HFR21" s="237"/>
      <c r="HFS21" s="237"/>
      <c r="HFT21" s="237"/>
      <c r="HFU21" s="237"/>
      <c r="HFV21" s="237"/>
      <c r="HFW21" s="237"/>
      <c r="HFX21" s="237"/>
      <c r="HFY21" s="237"/>
      <c r="HFZ21" s="237"/>
      <c r="HGA21" s="237"/>
      <c r="HGB21" s="237"/>
      <c r="HGC21" s="237"/>
      <c r="HGD21" s="237"/>
      <c r="HGE21" s="237"/>
      <c r="HGF21" s="237"/>
      <c r="HGG21" s="237"/>
      <c r="HGH21" s="237"/>
      <c r="HGI21" s="237"/>
      <c r="HGJ21" s="237"/>
      <c r="HGK21" s="237"/>
      <c r="HGL21" s="237"/>
      <c r="HGM21" s="237"/>
      <c r="HGN21" s="237"/>
      <c r="HGO21" s="237"/>
      <c r="HGP21" s="237"/>
      <c r="HGQ21" s="237"/>
      <c r="HGR21" s="237"/>
      <c r="HGS21" s="237"/>
      <c r="HGT21" s="237"/>
      <c r="HGU21" s="237"/>
      <c r="HGV21" s="237"/>
      <c r="HGW21" s="237"/>
      <c r="HGX21" s="237"/>
      <c r="HGY21" s="237"/>
      <c r="HGZ21" s="237"/>
      <c r="HHA21" s="237"/>
      <c r="HHB21" s="237"/>
      <c r="HHC21" s="237"/>
      <c r="HHD21" s="237"/>
      <c r="HHE21" s="237"/>
      <c r="HHF21" s="237"/>
      <c r="HHG21" s="237"/>
      <c r="HHH21" s="237"/>
      <c r="HHI21" s="237"/>
      <c r="HHJ21" s="237"/>
      <c r="HHK21" s="237"/>
      <c r="HHL21" s="237"/>
      <c r="HHM21" s="237"/>
      <c r="HHN21" s="237"/>
      <c r="HHO21" s="237"/>
      <c r="HHP21" s="237"/>
      <c r="HHQ21" s="237"/>
      <c r="HHR21" s="237"/>
      <c r="HHS21" s="237"/>
      <c r="HHT21" s="237"/>
      <c r="HHU21" s="237"/>
      <c r="HHV21" s="237"/>
      <c r="HHW21" s="237"/>
      <c r="HHX21" s="237"/>
      <c r="HHY21" s="237"/>
      <c r="HHZ21" s="237"/>
      <c r="HIA21" s="237"/>
      <c r="HIB21" s="237"/>
      <c r="HIC21" s="237"/>
      <c r="HID21" s="237"/>
      <c r="HIE21" s="237"/>
      <c r="HIF21" s="237"/>
      <c r="HIG21" s="237"/>
      <c r="HIH21" s="237"/>
      <c r="HII21" s="237"/>
      <c r="HIJ21" s="237"/>
      <c r="HIK21" s="237"/>
      <c r="HIL21" s="237"/>
      <c r="HIM21" s="237"/>
      <c r="HIN21" s="237"/>
      <c r="HIO21" s="237"/>
      <c r="HIP21" s="237"/>
      <c r="HIQ21" s="237"/>
      <c r="HIR21" s="237"/>
      <c r="HIS21" s="237"/>
      <c r="HIT21" s="237"/>
      <c r="HIU21" s="237"/>
      <c r="HIV21" s="237"/>
      <c r="HIW21" s="237"/>
      <c r="HIX21" s="237"/>
      <c r="HIY21" s="237"/>
      <c r="HIZ21" s="237"/>
      <c r="HJA21" s="237"/>
      <c r="HJB21" s="237"/>
      <c r="HJC21" s="237"/>
      <c r="HJD21" s="237"/>
      <c r="HJE21" s="237"/>
      <c r="HJF21" s="237"/>
      <c r="HJG21" s="237"/>
      <c r="HJH21" s="237"/>
      <c r="HJI21" s="237"/>
      <c r="HJJ21" s="237"/>
      <c r="HJK21" s="237"/>
      <c r="HJL21" s="237"/>
      <c r="HJM21" s="237"/>
      <c r="HJN21" s="237"/>
      <c r="HJO21" s="237"/>
      <c r="HJP21" s="237"/>
      <c r="HJQ21" s="237"/>
      <c r="HJR21" s="237"/>
      <c r="HJS21" s="237"/>
      <c r="HJT21" s="237"/>
      <c r="HJU21" s="237"/>
      <c r="HJV21" s="237"/>
      <c r="HJW21" s="237"/>
      <c r="HJX21" s="237"/>
      <c r="HJY21" s="237"/>
      <c r="HJZ21" s="237"/>
      <c r="HKA21" s="237"/>
      <c r="HKB21" s="237"/>
      <c r="HKC21" s="237"/>
      <c r="HKD21" s="237"/>
      <c r="HKE21" s="237"/>
      <c r="HKF21" s="237"/>
      <c r="HKG21" s="237"/>
      <c r="HKH21" s="237"/>
      <c r="HKI21" s="237"/>
      <c r="HKJ21" s="237"/>
      <c r="HKK21" s="237"/>
      <c r="HKL21" s="237"/>
      <c r="HKM21" s="237"/>
      <c r="HKN21" s="237"/>
      <c r="HKO21" s="237"/>
      <c r="HKP21" s="237"/>
      <c r="HKQ21" s="237"/>
      <c r="HKR21" s="237"/>
      <c r="HKS21" s="237"/>
      <c r="HKT21" s="237"/>
      <c r="HKU21" s="237"/>
      <c r="HKV21" s="237"/>
      <c r="HKW21" s="237"/>
      <c r="HKX21" s="237"/>
      <c r="HKY21" s="237"/>
      <c r="HKZ21" s="237"/>
      <c r="HLA21" s="237"/>
      <c r="HLB21" s="237"/>
      <c r="HLC21" s="237"/>
      <c r="HLD21" s="237"/>
      <c r="HLE21" s="237"/>
      <c r="HLF21" s="237"/>
      <c r="HLG21" s="237"/>
      <c r="HLH21" s="237"/>
      <c r="HLI21" s="237"/>
      <c r="HLJ21" s="237"/>
      <c r="HLK21" s="237"/>
      <c r="HLL21" s="237"/>
      <c r="HLM21" s="237"/>
      <c r="HLN21" s="237"/>
      <c r="HLO21" s="237"/>
      <c r="HLP21" s="237"/>
      <c r="HLQ21" s="237"/>
      <c r="HLR21" s="237"/>
      <c r="HLS21" s="237"/>
      <c r="HLT21" s="237"/>
      <c r="HLU21" s="237"/>
      <c r="HLV21" s="237"/>
      <c r="HLW21" s="237"/>
      <c r="HLX21" s="237"/>
      <c r="HLY21" s="237"/>
      <c r="HLZ21" s="237"/>
      <c r="HMA21" s="237"/>
      <c r="HMB21" s="237"/>
      <c r="HMC21" s="237"/>
      <c r="HMD21" s="237"/>
      <c r="HME21" s="237"/>
      <c r="HMF21" s="237"/>
      <c r="HMG21" s="237"/>
      <c r="HMH21" s="237"/>
      <c r="HMI21" s="237"/>
      <c r="HMJ21" s="237"/>
      <c r="HMK21" s="237"/>
      <c r="HML21" s="237"/>
      <c r="HMM21" s="237"/>
      <c r="HMN21" s="237"/>
      <c r="HMO21" s="237"/>
      <c r="HMP21" s="237"/>
      <c r="HMQ21" s="237"/>
      <c r="HMR21" s="237"/>
      <c r="HMS21" s="237"/>
      <c r="HMT21" s="237"/>
      <c r="HMU21" s="237"/>
      <c r="HMV21" s="237"/>
      <c r="HMW21" s="237"/>
      <c r="HMX21" s="237"/>
      <c r="HMY21" s="237"/>
      <c r="HMZ21" s="237"/>
      <c r="HNA21" s="237"/>
      <c r="HNB21" s="237"/>
      <c r="HNC21" s="237"/>
      <c r="HND21" s="237"/>
      <c r="HNE21" s="237"/>
      <c r="HNF21" s="237"/>
      <c r="HNG21" s="237"/>
      <c r="HNH21" s="237"/>
      <c r="HNI21" s="237"/>
      <c r="HNJ21" s="237"/>
      <c r="HNK21" s="237"/>
      <c r="HNL21" s="237"/>
      <c r="HNM21" s="237"/>
      <c r="HNN21" s="237"/>
      <c r="HNO21" s="237"/>
      <c r="HNP21" s="237"/>
      <c r="HNQ21" s="237"/>
      <c r="HNR21" s="237"/>
      <c r="HNS21" s="237"/>
      <c r="HNT21" s="237"/>
      <c r="HNU21" s="237"/>
      <c r="HNV21" s="237"/>
      <c r="HNW21" s="237"/>
      <c r="HNX21" s="237"/>
      <c r="HNY21" s="237"/>
      <c r="HNZ21" s="237"/>
      <c r="HOA21" s="237"/>
      <c r="HOB21" s="237"/>
      <c r="HOC21" s="237"/>
      <c r="HOD21" s="237"/>
      <c r="HOE21" s="237"/>
      <c r="HOF21" s="237"/>
      <c r="HOG21" s="237"/>
      <c r="HOH21" s="237"/>
      <c r="HOI21" s="237"/>
      <c r="HOJ21" s="237"/>
      <c r="HOK21" s="237"/>
      <c r="HOL21" s="237"/>
      <c r="HOM21" s="237"/>
      <c r="HON21" s="237"/>
      <c r="HOO21" s="237"/>
      <c r="HOP21" s="237"/>
      <c r="HOQ21" s="237"/>
      <c r="HOR21" s="237"/>
      <c r="HOS21" s="237"/>
      <c r="HOT21" s="237"/>
      <c r="HOU21" s="237"/>
      <c r="HOV21" s="237"/>
      <c r="HOW21" s="237"/>
      <c r="HOX21" s="237"/>
      <c r="HOY21" s="237"/>
      <c r="HOZ21" s="237"/>
      <c r="HPA21" s="237"/>
      <c r="HPB21" s="237"/>
      <c r="HPC21" s="237"/>
      <c r="HPD21" s="237"/>
      <c r="HPE21" s="237"/>
      <c r="HPF21" s="237"/>
      <c r="HPG21" s="237"/>
      <c r="HPH21" s="237"/>
      <c r="HPI21" s="237"/>
      <c r="HPJ21" s="237"/>
      <c r="HPK21" s="237"/>
      <c r="HPL21" s="237"/>
      <c r="HPM21" s="237"/>
      <c r="HPN21" s="237"/>
      <c r="HPO21" s="237"/>
      <c r="HPP21" s="237"/>
      <c r="HPQ21" s="237"/>
      <c r="HPR21" s="237"/>
      <c r="HPS21" s="237"/>
      <c r="HPT21" s="237"/>
      <c r="HPU21" s="237"/>
      <c r="HPV21" s="237"/>
      <c r="HPW21" s="237"/>
      <c r="HPX21" s="237"/>
      <c r="HPY21" s="237"/>
      <c r="HPZ21" s="237"/>
      <c r="HQA21" s="237"/>
      <c r="HQB21" s="237"/>
      <c r="HQC21" s="237"/>
      <c r="HQD21" s="237"/>
      <c r="HQE21" s="237"/>
      <c r="HQF21" s="237"/>
      <c r="HQG21" s="237"/>
      <c r="HQH21" s="237"/>
      <c r="HQI21" s="237"/>
      <c r="HQJ21" s="237"/>
      <c r="HQK21" s="237"/>
      <c r="HQL21" s="237"/>
      <c r="HQM21" s="237"/>
      <c r="HQN21" s="237"/>
      <c r="HQO21" s="237"/>
      <c r="HQP21" s="237"/>
      <c r="HQQ21" s="237"/>
      <c r="HQR21" s="237"/>
      <c r="HQS21" s="237"/>
      <c r="HQT21" s="237"/>
      <c r="HQU21" s="237"/>
      <c r="HQV21" s="237"/>
      <c r="HQW21" s="237"/>
      <c r="HQX21" s="237"/>
      <c r="HQY21" s="237"/>
      <c r="HQZ21" s="237"/>
      <c r="HRA21" s="237"/>
      <c r="HRB21" s="237"/>
      <c r="HRC21" s="237"/>
      <c r="HRD21" s="237"/>
      <c r="HRE21" s="237"/>
      <c r="HRF21" s="237"/>
      <c r="HRG21" s="237"/>
      <c r="HRH21" s="237"/>
      <c r="HRI21" s="237"/>
      <c r="HRJ21" s="237"/>
      <c r="HRK21" s="237"/>
      <c r="HRL21" s="237"/>
      <c r="HRM21" s="237"/>
      <c r="HRN21" s="237"/>
      <c r="HRO21" s="237"/>
      <c r="HRP21" s="237"/>
      <c r="HRQ21" s="237"/>
      <c r="HRR21" s="237"/>
      <c r="HRS21" s="237"/>
      <c r="HRT21" s="237"/>
      <c r="HRU21" s="237"/>
      <c r="HRV21" s="237"/>
      <c r="HRW21" s="237"/>
      <c r="HRX21" s="237"/>
      <c r="HRY21" s="237"/>
      <c r="HRZ21" s="237"/>
      <c r="HSA21" s="237"/>
      <c r="HSB21" s="237"/>
      <c r="HSC21" s="237"/>
      <c r="HSD21" s="237"/>
      <c r="HSE21" s="237"/>
      <c r="HSF21" s="237"/>
      <c r="HSG21" s="237"/>
      <c r="HSH21" s="237"/>
      <c r="HSI21" s="237"/>
      <c r="HSJ21" s="237"/>
      <c r="HSK21" s="237"/>
      <c r="HSL21" s="237"/>
      <c r="HSM21" s="237"/>
      <c r="HSN21" s="237"/>
      <c r="HSO21" s="237"/>
      <c r="HSP21" s="237"/>
      <c r="HSQ21" s="237"/>
      <c r="HSR21" s="237"/>
      <c r="HSS21" s="237"/>
      <c r="HST21" s="237"/>
      <c r="HSU21" s="237"/>
      <c r="HSV21" s="237"/>
      <c r="HSW21" s="237"/>
      <c r="HSX21" s="237"/>
      <c r="HSY21" s="237"/>
      <c r="HSZ21" s="237"/>
      <c r="HTA21" s="237"/>
      <c r="HTB21" s="237"/>
      <c r="HTC21" s="237"/>
      <c r="HTD21" s="237"/>
      <c r="HTE21" s="237"/>
      <c r="HTF21" s="237"/>
      <c r="HTG21" s="237"/>
      <c r="HTH21" s="237"/>
      <c r="HTI21" s="237"/>
      <c r="HTJ21" s="237"/>
      <c r="HTK21" s="237"/>
      <c r="HTL21" s="237"/>
      <c r="HTM21" s="237"/>
      <c r="HTN21" s="237"/>
      <c r="HTO21" s="237"/>
      <c r="HTP21" s="237"/>
      <c r="HTQ21" s="237"/>
      <c r="HTR21" s="237"/>
      <c r="HTS21" s="237"/>
      <c r="HTT21" s="237"/>
      <c r="HTU21" s="237"/>
      <c r="HTV21" s="237"/>
      <c r="HTW21" s="237"/>
      <c r="HTX21" s="237"/>
      <c r="HTY21" s="237"/>
      <c r="HTZ21" s="237"/>
      <c r="HUA21" s="237"/>
      <c r="HUB21" s="237"/>
      <c r="HUC21" s="237"/>
      <c r="HUD21" s="237"/>
      <c r="HUE21" s="237"/>
      <c r="HUF21" s="237"/>
      <c r="HUG21" s="237"/>
      <c r="HUH21" s="237"/>
      <c r="HUI21" s="237"/>
      <c r="HUJ21" s="237"/>
      <c r="HUK21" s="237"/>
      <c r="HUL21" s="237"/>
      <c r="HUM21" s="237"/>
      <c r="HUN21" s="237"/>
      <c r="HUO21" s="237"/>
      <c r="HUP21" s="237"/>
      <c r="HUQ21" s="237"/>
      <c r="HUR21" s="237"/>
      <c r="HUS21" s="237"/>
      <c r="HUT21" s="237"/>
      <c r="HUU21" s="237"/>
      <c r="HUV21" s="237"/>
      <c r="HUW21" s="237"/>
      <c r="HUX21" s="237"/>
      <c r="HUY21" s="237"/>
      <c r="HUZ21" s="237"/>
      <c r="HVA21" s="237"/>
      <c r="HVB21" s="237"/>
      <c r="HVC21" s="237"/>
      <c r="HVD21" s="237"/>
      <c r="HVE21" s="237"/>
      <c r="HVF21" s="237"/>
      <c r="HVG21" s="237"/>
      <c r="HVH21" s="237"/>
      <c r="HVI21" s="237"/>
      <c r="HVJ21" s="237"/>
      <c r="HVK21" s="237"/>
      <c r="HVL21" s="237"/>
      <c r="HVM21" s="237"/>
      <c r="HVN21" s="237"/>
      <c r="HVO21" s="237"/>
      <c r="HVP21" s="237"/>
      <c r="HVQ21" s="237"/>
      <c r="HVR21" s="237"/>
      <c r="HVS21" s="237"/>
      <c r="HVT21" s="237"/>
      <c r="HVU21" s="237"/>
      <c r="HVV21" s="237"/>
      <c r="HVW21" s="237"/>
      <c r="HVX21" s="237"/>
      <c r="HVY21" s="237"/>
      <c r="HVZ21" s="237"/>
      <c r="HWA21" s="237"/>
      <c r="HWB21" s="237"/>
      <c r="HWC21" s="237"/>
      <c r="HWD21" s="237"/>
      <c r="HWE21" s="237"/>
      <c r="HWF21" s="237"/>
      <c r="HWG21" s="237"/>
      <c r="HWH21" s="237"/>
      <c r="HWI21" s="237"/>
      <c r="HWJ21" s="237"/>
      <c r="HWK21" s="237"/>
      <c r="HWL21" s="237"/>
      <c r="HWM21" s="237"/>
      <c r="HWN21" s="237"/>
      <c r="HWO21" s="237"/>
      <c r="HWP21" s="237"/>
      <c r="HWQ21" s="237"/>
      <c r="HWR21" s="237"/>
      <c r="HWS21" s="237"/>
      <c r="HWT21" s="237"/>
      <c r="HWU21" s="237"/>
      <c r="HWV21" s="237"/>
      <c r="HWW21" s="237"/>
      <c r="HWX21" s="237"/>
      <c r="HWY21" s="237"/>
      <c r="HWZ21" s="237"/>
      <c r="HXA21" s="237"/>
      <c r="HXB21" s="237"/>
      <c r="HXC21" s="237"/>
      <c r="HXD21" s="237"/>
      <c r="HXE21" s="237"/>
      <c r="HXF21" s="237"/>
      <c r="HXG21" s="237"/>
      <c r="HXH21" s="237"/>
      <c r="HXI21" s="237"/>
      <c r="HXJ21" s="237"/>
      <c r="HXK21" s="237"/>
      <c r="HXL21" s="237"/>
      <c r="HXM21" s="237"/>
      <c r="HXN21" s="237"/>
      <c r="HXO21" s="237"/>
      <c r="HXP21" s="237"/>
      <c r="HXQ21" s="237"/>
      <c r="HXR21" s="237"/>
      <c r="HXS21" s="237"/>
      <c r="HXT21" s="237"/>
      <c r="HXU21" s="237"/>
      <c r="HXV21" s="237"/>
      <c r="HXW21" s="237"/>
      <c r="HXX21" s="237"/>
      <c r="HXY21" s="237"/>
      <c r="HXZ21" s="237"/>
      <c r="HYA21" s="237"/>
      <c r="HYB21" s="237"/>
      <c r="HYC21" s="237"/>
      <c r="HYD21" s="237"/>
      <c r="HYE21" s="237"/>
      <c r="HYF21" s="237"/>
      <c r="HYG21" s="237"/>
      <c r="HYH21" s="237"/>
      <c r="HYI21" s="237"/>
      <c r="HYJ21" s="237"/>
      <c r="HYK21" s="237"/>
      <c r="HYL21" s="237"/>
      <c r="HYM21" s="237"/>
      <c r="HYN21" s="237"/>
      <c r="HYO21" s="237"/>
      <c r="HYP21" s="237"/>
      <c r="HYQ21" s="237"/>
      <c r="HYR21" s="237"/>
      <c r="HYS21" s="237"/>
      <c r="HYT21" s="237"/>
      <c r="HYU21" s="237"/>
      <c r="HYV21" s="237"/>
      <c r="HYW21" s="237"/>
      <c r="HYX21" s="237"/>
      <c r="HYY21" s="237"/>
      <c r="HYZ21" s="237"/>
      <c r="HZA21" s="237"/>
      <c r="HZB21" s="237"/>
      <c r="HZC21" s="237"/>
      <c r="HZD21" s="237"/>
      <c r="HZE21" s="237"/>
      <c r="HZF21" s="237"/>
      <c r="HZG21" s="237"/>
      <c r="HZH21" s="237"/>
      <c r="HZI21" s="237"/>
      <c r="HZJ21" s="237"/>
      <c r="HZK21" s="237"/>
      <c r="HZL21" s="237"/>
      <c r="HZM21" s="237"/>
      <c r="HZN21" s="237"/>
      <c r="HZO21" s="237"/>
      <c r="HZP21" s="237"/>
      <c r="HZQ21" s="237"/>
      <c r="HZR21" s="237"/>
      <c r="HZS21" s="237"/>
      <c r="HZT21" s="237"/>
      <c r="HZU21" s="237"/>
      <c r="HZV21" s="237"/>
      <c r="HZW21" s="237"/>
      <c r="HZX21" s="237"/>
      <c r="HZY21" s="237"/>
      <c r="HZZ21" s="237"/>
      <c r="IAA21" s="237"/>
      <c r="IAB21" s="237"/>
      <c r="IAC21" s="237"/>
      <c r="IAD21" s="237"/>
      <c r="IAE21" s="237"/>
      <c r="IAF21" s="237"/>
      <c r="IAG21" s="237"/>
      <c r="IAH21" s="237"/>
      <c r="IAI21" s="237"/>
      <c r="IAJ21" s="237"/>
      <c r="IAK21" s="237"/>
      <c r="IAL21" s="237"/>
      <c r="IAM21" s="237"/>
      <c r="IAN21" s="237"/>
      <c r="IAO21" s="237"/>
      <c r="IAP21" s="237"/>
      <c r="IAQ21" s="237"/>
      <c r="IAR21" s="237"/>
      <c r="IAS21" s="237"/>
      <c r="IAT21" s="237"/>
      <c r="IAU21" s="237"/>
      <c r="IAV21" s="237"/>
      <c r="IAW21" s="237"/>
      <c r="IAX21" s="237"/>
      <c r="IAY21" s="237"/>
      <c r="IAZ21" s="237"/>
      <c r="IBA21" s="237"/>
      <c r="IBB21" s="237"/>
      <c r="IBC21" s="237"/>
      <c r="IBD21" s="237"/>
      <c r="IBE21" s="237"/>
      <c r="IBF21" s="237"/>
      <c r="IBG21" s="237"/>
      <c r="IBH21" s="237"/>
      <c r="IBI21" s="237"/>
      <c r="IBJ21" s="237"/>
      <c r="IBK21" s="237"/>
      <c r="IBL21" s="237"/>
      <c r="IBM21" s="237"/>
      <c r="IBN21" s="237"/>
      <c r="IBO21" s="237"/>
      <c r="IBP21" s="237"/>
      <c r="IBQ21" s="237"/>
      <c r="IBR21" s="237"/>
      <c r="IBS21" s="237"/>
      <c r="IBT21" s="237"/>
      <c r="IBU21" s="237"/>
      <c r="IBV21" s="237"/>
      <c r="IBW21" s="237"/>
      <c r="IBX21" s="237"/>
      <c r="IBY21" s="237"/>
      <c r="IBZ21" s="237"/>
      <c r="ICA21" s="237"/>
      <c r="ICB21" s="237"/>
      <c r="ICC21" s="237"/>
      <c r="ICD21" s="237"/>
      <c r="ICE21" s="237"/>
      <c r="ICF21" s="237"/>
      <c r="ICG21" s="237"/>
      <c r="ICH21" s="237"/>
      <c r="ICI21" s="237"/>
      <c r="ICJ21" s="237"/>
      <c r="ICK21" s="237"/>
      <c r="ICL21" s="237"/>
      <c r="ICM21" s="237"/>
      <c r="ICN21" s="237"/>
      <c r="ICO21" s="237"/>
      <c r="ICP21" s="237"/>
      <c r="ICQ21" s="237"/>
      <c r="ICR21" s="237"/>
      <c r="ICS21" s="237"/>
      <c r="ICT21" s="237"/>
      <c r="ICU21" s="237"/>
      <c r="ICV21" s="237"/>
      <c r="ICW21" s="237"/>
      <c r="ICX21" s="237"/>
      <c r="ICY21" s="237"/>
      <c r="ICZ21" s="237"/>
      <c r="IDA21" s="237"/>
      <c r="IDB21" s="237"/>
      <c r="IDC21" s="237"/>
      <c r="IDD21" s="237"/>
      <c r="IDE21" s="237"/>
      <c r="IDF21" s="237"/>
      <c r="IDG21" s="237"/>
      <c r="IDH21" s="237"/>
      <c r="IDI21" s="237"/>
      <c r="IDJ21" s="237"/>
      <c r="IDK21" s="237"/>
      <c r="IDL21" s="237"/>
      <c r="IDM21" s="237"/>
      <c r="IDN21" s="237"/>
      <c r="IDO21" s="237"/>
      <c r="IDP21" s="237"/>
      <c r="IDQ21" s="237"/>
      <c r="IDR21" s="237"/>
      <c r="IDS21" s="237"/>
      <c r="IDT21" s="237"/>
      <c r="IDU21" s="237"/>
      <c r="IDV21" s="237"/>
      <c r="IDW21" s="237"/>
      <c r="IDX21" s="237"/>
      <c r="IDY21" s="237"/>
      <c r="IDZ21" s="237"/>
      <c r="IEA21" s="237"/>
      <c r="IEB21" s="237"/>
      <c r="IEC21" s="237"/>
      <c r="IED21" s="237"/>
      <c r="IEE21" s="237"/>
      <c r="IEF21" s="237"/>
      <c r="IEG21" s="237"/>
      <c r="IEH21" s="237"/>
      <c r="IEI21" s="237"/>
      <c r="IEJ21" s="237"/>
      <c r="IEK21" s="237"/>
      <c r="IEL21" s="237"/>
      <c r="IEM21" s="237"/>
      <c r="IEN21" s="237"/>
      <c r="IEO21" s="237"/>
      <c r="IEP21" s="237"/>
      <c r="IEQ21" s="237"/>
      <c r="IER21" s="237"/>
      <c r="IES21" s="237"/>
      <c r="IET21" s="237"/>
      <c r="IEU21" s="237"/>
      <c r="IEV21" s="237"/>
      <c r="IEW21" s="237"/>
      <c r="IEX21" s="237"/>
      <c r="IEY21" s="237"/>
      <c r="IEZ21" s="237"/>
      <c r="IFA21" s="237"/>
      <c r="IFB21" s="237"/>
      <c r="IFC21" s="237"/>
      <c r="IFD21" s="237"/>
      <c r="IFE21" s="237"/>
      <c r="IFF21" s="237"/>
      <c r="IFG21" s="237"/>
      <c r="IFH21" s="237"/>
      <c r="IFI21" s="237"/>
      <c r="IFJ21" s="237"/>
      <c r="IFK21" s="237"/>
      <c r="IFL21" s="237"/>
      <c r="IFM21" s="237"/>
      <c r="IFN21" s="237"/>
      <c r="IFO21" s="237"/>
      <c r="IFP21" s="237"/>
      <c r="IFQ21" s="237"/>
      <c r="IFR21" s="237"/>
      <c r="IFS21" s="237"/>
      <c r="IFT21" s="237"/>
      <c r="IFU21" s="237"/>
      <c r="IFV21" s="237"/>
      <c r="IFW21" s="237"/>
      <c r="IFX21" s="237"/>
      <c r="IFY21" s="237"/>
      <c r="IFZ21" s="237"/>
      <c r="IGA21" s="237"/>
      <c r="IGB21" s="237"/>
      <c r="IGC21" s="237"/>
      <c r="IGD21" s="237"/>
      <c r="IGE21" s="237"/>
      <c r="IGF21" s="237"/>
      <c r="IGG21" s="237"/>
      <c r="IGH21" s="237"/>
      <c r="IGI21" s="237"/>
      <c r="IGJ21" s="237"/>
      <c r="IGK21" s="237"/>
      <c r="IGL21" s="237"/>
      <c r="IGM21" s="237"/>
      <c r="IGN21" s="237"/>
      <c r="IGO21" s="237"/>
      <c r="IGP21" s="237"/>
      <c r="IGQ21" s="237"/>
      <c r="IGR21" s="237"/>
      <c r="IGS21" s="237"/>
      <c r="IGT21" s="237"/>
      <c r="IGU21" s="237"/>
      <c r="IGV21" s="237"/>
      <c r="IGW21" s="237"/>
      <c r="IGX21" s="237"/>
      <c r="IGY21" s="237"/>
      <c r="IGZ21" s="237"/>
      <c r="IHA21" s="237"/>
      <c r="IHB21" s="237"/>
      <c r="IHC21" s="237"/>
      <c r="IHD21" s="237"/>
      <c r="IHE21" s="237"/>
      <c r="IHF21" s="237"/>
      <c r="IHG21" s="237"/>
      <c r="IHH21" s="237"/>
      <c r="IHI21" s="237"/>
      <c r="IHJ21" s="237"/>
      <c r="IHK21" s="237"/>
      <c r="IHL21" s="237"/>
      <c r="IHM21" s="237"/>
      <c r="IHN21" s="237"/>
      <c r="IHO21" s="237"/>
      <c r="IHP21" s="237"/>
      <c r="IHQ21" s="237"/>
      <c r="IHR21" s="237"/>
      <c r="IHS21" s="237"/>
      <c r="IHT21" s="237"/>
      <c r="IHU21" s="237"/>
      <c r="IHV21" s="237"/>
      <c r="IHW21" s="237"/>
      <c r="IHX21" s="237"/>
      <c r="IHY21" s="237"/>
      <c r="IHZ21" s="237"/>
      <c r="IIA21" s="237"/>
      <c r="IIB21" s="237"/>
      <c r="IIC21" s="237"/>
      <c r="IID21" s="237"/>
      <c r="IIE21" s="237"/>
      <c r="IIF21" s="237"/>
      <c r="IIG21" s="237"/>
      <c r="IIH21" s="237"/>
      <c r="III21" s="237"/>
      <c r="IIJ21" s="237"/>
      <c r="IIK21" s="237"/>
      <c r="IIL21" s="237"/>
      <c r="IIM21" s="237"/>
      <c r="IIN21" s="237"/>
      <c r="IIO21" s="237"/>
      <c r="IIP21" s="237"/>
      <c r="IIQ21" s="237"/>
      <c r="IIR21" s="237"/>
      <c r="IIS21" s="237"/>
      <c r="IIT21" s="237"/>
      <c r="IIU21" s="237"/>
      <c r="IIV21" s="237"/>
      <c r="IIW21" s="237"/>
      <c r="IIX21" s="237"/>
      <c r="IIY21" s="237"/>
      <c r="IIZ21" s="237"/>
      <c r="IJA21" s="237"/>
      <c r="IJB21" s="237"/>
      <c r="IJC21" s="237"/>
      <c r="IJD21" s="237"/>
      <c r="IJE21" s="237"/>
      <c r="IJF21" s="237"/>
      <c r="IJG21" s="237"/>
      <c r="IJH21" s="237"/>
      <c r="IJI21" s="237"/>
      <c r="IJJ21" s="237"/>
      <c r="IJK21" s="237"/>
      <c r="IJL21" s="237"/>
      <c r="IJM21" s="237"/>
      <c r="IJN21" s="237"/>
      <c r="IJO21" s="237"/>
      <c r="IJP21" s="237"/>
      <c r="IJQ21" s="237"/>
      <c r="IJR21" s="237"/>
      <c r="IJS21" s="237"/>
      <c r="IJT21" s="237"/>
      <c r="IJU21" s="237"/>
      <c r="IJV21" s="237"/>
      <c r="IJW21" s="237"/>
      <c r="IJX21" s="237"/>
      <c r="IJY21" s="237"/>
      <c r="IJZ21" s="237"/>
      <c r="IKA21" s="237"/>
      <c r="IKB21" s="237"/>
      <c r="IKC21" s="237"/>
      <c r="IKD21" s="237"/>
      <c r="IKE21" s="237"/>
      <c r="IKF21" s="237"/>
      <c r="IKG21" s="237"/>
      <c r="IKH21" s="237"/>
      <c r="IKI21" s="237"/>
      <c r="IKJ21" s="237"/>
      <c r="IKK21" s="237"/>
      <c r="IKL21" s="237"/>
      <c r="IKM21" s="237"/>
      <c r="IKN21" s="237"/>
      <c r="IKO21" s="237"/>
      <c r="IKP21" s="237"/>
      <c r="IKQ21" s="237"/>
      <c r="IKR21" s="237"/>
      <c r="IKS21" s="237"/>
      <c r="IKT21" s="237"/>
      <c r="IKU21" s="237"/>
      <c r="IKV21" s="237"/>
      <c r="IKW21" s="237"/>
      <c r="IKX21" s="237"/>
      <c r="IKY21" s="237"/>
      <c r="IKZ21" s="237"/>
      <c r="ILA21" s="237"/>
      <c r="ILB21" s="237"/>
      <c r="ILC21" s="237"/>
      <c r="ILD21" s="237"/>
      <c r="ILE21" s="237"/>
      <c r="ILF21" s="237"/>
      <c r="ILG21" s="237"/>
      <c r="ILH21" s="237"/>
      <c r="ILI21" s="237"/>
      <c r="ILJ21" s="237"/>
      <c r="ILK21" s="237"/>
      <c r="ILL21" s="237"/>
      <c r="ILM21" s="237"/>
      <c r="ILN21" s="237"/>
      <c r="ILO21" s="237"/>
      <c r="ILP21" s="237"/>
      <c r="ILQ21" s="237"/>
      <c r="ILR21" s="237"/>
      <c r="ILS21" s="237"/>
      <c r="ILT21" s="237"/>
      <c r="ILU21" s="237"/>
      <c r="ILV21" s="237"/>
      <c r="ILW21" s="237"/>
      <c r="ILX21" s="237"/>
      <c r="ILY21" s="237"/>
      <c r="ILZ21" s="237"/>
      <c r="IMA21" s="237"/>
      <c r="IMB21" s="237"/>
      <c r="IMC21" s="237"/>
      <c r="IMD21" s="237"/>
      <c r="IME21" s="237"/>
      <c r="IMF21" s="237"/>
      <c r="IMG21" s="237"/>
      <c r="IMH21" s="237"/>
      <c r="IMI21" s="237"/>
      <c r="IMJ21" s="237"/>
      <c r="IMK21" s="237"/>
      <c r="IML21" s="237"/>
      <c r="IMM21" s="237"/>
      <c r="IMN21" s="237"/>
      <c r="IMO21" s="237"/>
      <c r="IMP21" s="237"/>
      <c r="IMQ21" s="237"/>
      <c r="IMR21" s="237"/>
      <c r="IMS21" s="237"/>
      <c r="IMT21" s="237"/>
      <c r="IMU21" s="237"/>
      <c r="IMV21" s="237"/>
      <c r="IMW21" s="237"/>
      <c r="IMX21" s="237"/>
      <c r="IMY21" s="237"/>
      <c r="IMZ21" s="237"/>
      <c r="INA21" s="237"/>
      <c r="INB21" s="237"/>
      <c r="INC21" s="237"/>
      <c r="IND21" s="237"/>
      <c r="INE21" s="237"/>
      <c r="INF21" s="237"/>
      <c r="ING21" s="237"/>
      <c r="INH21" s="237"/>
      <c r="INI21" s="237"/>
      <c r="INJ21" s="237"/>
      <c r="INK21" s="237"/>
      <c r="INL21" s="237"/>
      <c r="INM21" s="237"/>
      <c r="INN21" s="237"/>
      <c r="INO21" s="237"/>
      <c r="INP21" s="237"/>
      <c r="INQ21" s="237"/>
      <c r="INR21" s="237"/>
      <c r="INS21" s="237"/>
      <c r="INT21" s="237"/>
      <c r="INU21" s="237"/>
      <c r="INV21" s="237"/>
      <c r="INW21" s="237"/>
      <c r="INX21" s="237"/>
      <c r="INY21" s="237"/>
      <c r="INZ21" s="237"/>
      <c r="IOA21" s="237"/>
      <c r="IOB21" s="237"/>
      <c r="IOC21" s="237"/>
      <c r="IOD21" s="237"/>
      <c r="IOE21" s="237"/>
      <c r="IOF21" s="237"/>
      <c r="IOG21" s="237"/>
      <c r="IOH21" s="237"/>
      <c r="IOI21" s="237"/>
      <c r="IOJ21" s="237"/>
      <c r="IOK21" s="237"/>
      <c r="IOL21" s="237"/>
      <c r="IOM21" s="237"/>
      <c r="ION21" s="237"/>
      <c r="IOO21" s="237"/>
      <c r="IOP21" s="237"/>
      <c r="IOQ21" s="237"/>
      <c r="IOR21" s="237"/>
      <c r="IOS21" s="237"/>
      <c r="IOT21" s="237"/>
      <c r="IOU21" s="237"/>
      <c r="IOV21" s="237"/>
      <c r="IOW21" s="237"/>
      <c r="IOX21" s="237"/>
      <c r="IOY21" s="237"/>
      <c r="IOZ21" s="237"/>
      <c r="IPA21" s="237"/>
      <c r="IPB21" s="237"/>
      <c r="IPC21" s="237"/>
      <c r="IPD21" s="237"/>
      <c r="IPE21" s="237"/>
      <c r="IPF21" s="237"/>
      <c r="IPG21" s="237"/>
      <c r="IPH21" s="237"/>
      <c r="IPI21" s="237"/>
      <c r="IPJ21" s="237"/>
      <c r="IPK21" s="237"/>
      <c r="IPL21" s="237"/>
      <c r="IPM21" s="237"/>
      <c r="IPN21" s="237"/>
      <c r="IPO21" s="237"/>
      <c r="IPP21" s="237"/>
      <c r="IPQ21" s="237"/>
      <c r="IPR21" s="237"/>
      <c r="IPS21" s="237"/>
      <c r="IPT21" s="237"/>
      <c r="IPU21" s="237"/>
      <c r="IPV21" s="237"/>
      <c r="IPW21" s="237"/>
      <c r="IPX21" s="237"/>
      <c r="IPY21" s="237"/>
      <c r="IPZ21" s="237"/>
      <c r="IQA21" s="237"/>
      <c r="IQB21" s="237"/>
      <c r="IQC21" s="237"/>
      <c r="IQD21" s="237"/>
      <c r="IQE21" s="237"/>
      <c r="IQF21" s="237"/>
      <c r="IQG21" s="237"/>
      <c r="IQH21" s="237"/>
      <c r="IQI21" s="237"/>
      <c r="IQJ21" s="237"/>
      <c r="IQK21" s="237"/>
      <c r="IQL21" s="237"/>
      <c r="IQM21" s="237"/>
      <c r="IQN21" s="237"/>
      <c r="IQO21" s="237"/>
      <c r="IQP21" s="237"/>
      <c r="IQQ21" s="237"/>
      <c r="IQR21" s="237"/>
      <c r="IQS21" s="237"/>
      <c r="IQT21" s="237"/>
      <c r="IQU21" s="237"/>
      <c r="IQV21" s="237"/>
      <c r="IQW21" s="237"/>
      <c r="IQX21" s="237"/>
      <c r="IQY21" s="237"/>
      <c r="IQZ21" s="237"/>
      <c r="IRA21" s="237"/>
      <c r="IRB21" s="237"/>
      <c r="IRC21" s="237"/>
      <c r="IRD21" s="237"/>
      <c r="IRE21" s="237"/>
      <c r="IRF21" s="237"/>
      <c r="IRG21" s="237"/>
      <c r="IRH21" s="237"/>
      <c r="IRI21" s="237"/>
      <c r="IRJ21" s="237"/>
      <c r="IRK21" s="237"/>
      <c r="IRL21" s="237"/>
      <c r="IRM21" s="237"/>
      <c r="IRN21" s="237"/>
      <c r="IRO21" s="237"/>
      <c r="IRP21" s="237"/>
      <c r="IRQ21" s="237"/>
      <c r="IRR21" s="237"/>
      <c r="IRS21" s="237"/>
      <c r="IRT21" s="237"/>
      <c r="IRU21" s="237"/>
      <c r="IRV21" s="237"/>
      <c r="IRW21" s="237"/>
      <c r="IRX21" s="237"/>
      <c r="IRY21" s="237"/>
      <c r="IRZ21" s="237"/>
      <c r="ISA21" s="237"/>
      <c r="ISB21" s="237"/>
      <c r="ISC21" s="237"/>
      <c r="ISD21" s="237"/>
      <c r="ISE21" s="237"/>
      <c r="ISF21" s="237"/>
      <c r="ISG21" s="237"/>
      <c r="ISH21" s="237"/>
      <c r="ISI21" s="237"/>
      <c r="ISJ21" s="237"/>
      <c r="ISK21" s="237"/>
      <c r="ISL21" s="237"/>
      <c r="ISM21" s="237"/>
      <c r="ISN21" s="237"/>
      <c r="ISO21" s="237"/>
      <c r="ISP21" s="237"/>
      <c r="ISQ21" s="237"/>
      <c r="ISR21" s="237"/>
      <c r="ISS21" s="237"/>
      <c r="IST21" s="237"/>
      <c r="ISU21" s="237"/>
      <c r="ISV21" s="237"/>
      <c r="ISW21" s="237"/>
      <c r="ISX21" s="237"/>
      <c r="ISY21" s="237"/>
      <c r="ISZ21" s="237"/>
      <c r="ITA21" s="237"/>
      <c r="ITB21" s="237"/>
      <c r="ITC21" s="237"/>
      <c r="ITD21" s="237"/>
      <c r="ITE21" s="237"/>
      <c r="ITF21" s="237"/>
      <c r="ITG21" s="237"/>
      <c r="ITH21" s="237"/>
      <c r="ITI21" s="237"/>
      <c r="ITJ21" s="237"/>
      <c r="ITK21" s="237"/>
      <c r="ITL21" s="237"/>
      <c r="ITM21" s="237"/>
      <c r="ITN21" s="237"/>
      <c r="ITO21" s="237"/>
      <c r="ITP21" s="237"/>
      <c r="ITQ21" s="237"/>
      <c r="ITR21" s="237"/>
      <c r="ITS21" s="237"/>
      <c r="ITT21" s="237"/>
      <c r="ITU21" s="237"/>
      <c r="ITV21" s="237"/>
      <c r="ITW21" s="237"/>
      <c r="ITX21" s="237"/>
      <c r="ITY21" s="237"/>
      <c r="ITZ21" s="237"/>
      <c r="IUA21" s="237"/>
      <c r="IUB21" s="237"/>
      <c r="IUC21" s="237"/>
      <c r="IUD21" s="237"/>
      <c r="IUE21" s="237"/>
      <c r="IUF21" s="237"/>
      <c r="IUG21" s="237"/>
      <c r="IUH21" s="237"/>
      <c r="IUI21" s="237"/>
      <c r="IUJ21" s="237"/>
      <c r="IUK21" s="237"/>
      <c r="IUL21" s="237"/>
      <c r="IUM21" s="237"/>
      <c r="IUN21" s="237"/>
      <c r="IUO21" s="237"/>
      <c r="IUP21" s="237"/>
      <c r="IUQ21" s="237"/>
      <c r="IUR21" s="237"/>
      <c r="IUS21" s="237"/>
      <c r="IUT21" s="237"/>
      <c r="IUU21" s="237"/>
      <c r="IUV21" s="237"/>
      <c r="IUW21" s="237"/>
      <c r="IUX21" s="237"/>
      <c r="IUY21" s="237"/>
      <c r="IUZ21" s="237"/>
      <c r="IVA21" s="237"/>
      <c r="IVB21" s="237"/>
      <c r="IVC21" s="237"/>
      <c r="IVD21" s="237"/>
      <c r="IVE21" s="237"/>
      <c r="IVF21" s="237"/>
      <c r="IVG21" s="237"/>
      <c r="IVH21" s="237"/>
      <c r="IVI21" s="237"/>
      <c r="IVJ21" s="237"/>
      <c r="IVK21" s="237"/>
      <c r="IVL21" s="237"/>
      <c r="IVM21" s="237"/>
      <c r="IVN21" s="237"/>
      <c r="IVO21" s="237"/>
      <c r="IVP21" s="237"/>
      <c r="IVQ21" s="237"/>
      <c r="IVR21" s="237"/>
      <c r="IVS21" s="237"/>
      <c r="IVT21" s="237"/>
      <c r="IVU21" s="237"/>
      <c r="IVV21" s="237"/>
      <c r="IVW21" s="237"/>
      <c r="IVX21" s="237"/>
      <c r="IVY21" s="237"/>
      <c r="IVZ21" s="237"/>
      <c r="IWA21" s="237"/>
      <c r="IWB21" s="237"/>
      <c r="IWC21" s="237"/>
      <c r="IWD21" s="237"/>
      <c r="IWE21" s="237"/>
      <c r="IWF21" s="237"/>
      <c r="IWG21" s="237"/>
      <c r="IWH21" s="237"/>
      <c r="IWI21" s="237"/>
      <c r="IWJ21" s="237"/>
      <c r="IWK21" s="237"/>
      <c r="IWL21" s="237"/>
      <c r="IWM21" s="237"/>
      <c r="IWN21" s="237"/>
      <c r="IWO21" s="237"/>
      <c r="IWP21" s="237"/>
      <c r="IWQ21" s="237"/>
      <c r="IWR21" s="237"/>
      <c r="IWS21" s="237"/>
      <c r="IWT21" s="237"/>
      <c r="IWU21" s="237"/>
      <c r="IWV21" s="237"/>
      <c r="IWW21" s="237"/>
      <c r="IWX21" s="237"/>
      <c r="IWY21" s="237"/>
      <c r="IWZ21" s="237"/>
      <c r="IXA21" s="237"/>
      <c r="IXB21" s="237"/>
      <c r="IXC21" s="237"/>
      <c r="IXD21" s="237"/>
      <c r="IXE21" s="237"/>
      <c r="IXF21" s="237"/>
      <c r="IXG21" s="237"/>
      <c r="IXH21" s="237"/>
      <c r="IXI21" s="237"/>
      <c r="IXJ21" s="237"/>
      <c r="IXK21" s="237"/>
      <c r="IXL21" s="237"/>
      <c r="IXM21" s="237"/>
      <c r="IXN21" s="237"/>
      <c r="IXO21" s="237"/>
      <c r="IXP21" s="237"/>
      <c r="IXQ21" s="237"/>
      <c r="IXR21" s="237"/>
      <c r="IXS21" s="237"/>
      <c r="IXT21" s="237"/>
      <c r="IXU21" s="237"/>
      <c r="IXV21" s="237"/>
      <c r="IXW21" s="237"/>
      <c r="IXX21" s="237"/>
      <c r="IXY21" s="237"/>
      <c r="IXZ21" s="237"/>
      <c r="IYA21" s="237"/>
      <c r="IYB21" s="237"/>
      <c r="IYC21" s="237"/>
      <c r="IYD21" s="237"/>
      <c r="IYE21" s="237"/>
      <c r="IYF21" s="237"/>
      <c r="IYG21" s="237"/>
      <c r="IYH21" s="237"/>
      <c r="IYI21" s="237"/>
      <c r="IYJ21" s="237"/>
      <c r="IYK21" s="237"/>
      <c r="IYL21" s="237"/>
      <c r="IYM21" s="237"/>
      <c r="IYN21" s="237"/>
      <c r="IYO21" s="237"/>
      <c r="IYP21" s="237"/>
      <c r="IYQ21" s="237"/>
      <c r="IYR21" s="237"/>
      <c r="IYS21" s="237"/>
      <c r="IYT21" s="237"/>
      <c r="IYU21" s="237"/>
      <c r="IYV21" s="237"/>
      <c r="IYW21" s="237"/>
      <c r="IYX21" s="237"/>
      <c r="IYY21" s="237"/>
      <c r="IYZ21" s="237"/>
      <c r="IZA21" s="237"/>
      <c r="IZB21" s="237"/>
      <c r="IZC21" s="237"/>
      <c r="IZD21" s="237"/>
      <c r="IZE21" s="237"/>
      <c r="IZF21" s="237"/>
      <c r="IZG21" s="237"/>
      <c r="IZH21" s="237"/>
      <c r="IZI21" s="237"/>
      <c r="IZJ21" s="237"/>
      <c r="IZK21" s="237"/>
      <c r="IZL21" s="237"/>
      <c r="IZM21" s="237"/>
      <c r="IZN21" s="237"/>
      <c r="IZO21" s="237"/>
      <c r="IZP21" s="237"/>
      <c r="IZQ21" s="237"/>
      <c r="IZR21" s="237"/>
      <c r="IZS21" s="237"/>
      <c r="IZT21" s="237"/>
      <c r="IZU21" s="237"/>
      <c r="IZV21" s="237"/>
      <c r="IZW21" s="237"/>
      <c r="IZX21" s="237"/>
      <c r="IZY21" s="237"/>
      <c r="IZZ21" s="237"/>
      <c r="JAA21" s="237"/>
      <c r="JAB21" s="237"/>
      <c r="JAC21" s="237"/>
      <c r="JAD21" s="237"/>
      <c r="JAE21" s="237"/>
      <c r="JAF21" s="237"/>
      <c r="JAG21" s="237"/>
      <c r="JAH21" s="237"/>
      <c r="JAI21" s="237"/>
      <c r="JAJ21" s="237"/>
      <c r="JAK21" s="237"/>
      <c r="JAL21" s="237"/>
      <c r="JAM21" s="237"/>
      <c r="JAN21" s="237"/>
      <c r="JAO21" s="237"/>
      <c r="JAP21" s="237"/>
      <c r="JAQ21" s="237"/>
      <c r="JAR21" s="237"/>
      <c r="JAS21" s="237"/>
      <c r="JAT21" s="237"/>
      <c r="JAU21" s="237"/>
      <c r="JAV21" s="237"/>
      <c r="JAW21" s="237"/>
      <c r="JAX21" s="237"/>
      <c r="JAY21" s="237"/>
      <c r="JAZ21" s="237"/>
      <c r="JBA21" s="237"/>
      <c r="JBB21" s="237"/>
      <c r="JBC21" s="237"/>
      <c r="JBD21" s="237"/>
      <c r="JBE21" s="237"/>
      <c r="JBF21" s="237"/>
      <c r="JBG21" s="237"/>
      <c r="JBH21" s="237"/>
      <c r="JBI21" s="237"/>
      <c r="JBJ21" s="237"/>
      <c r="JBK21" s="237"/>
      <c r="JBL21" s="237"/>
      <c r="JBM21" s="237"/>
      <c r="JBN21" s="237"/>
      <c r="JBO21" s="237"/>
      <c r="JBP21" s="237"/>
      <c r="JBQ21" s="237"/>
      <c r="JBR21" s="237"/>
      <c r="JBS21" s="237"/>
      <c r="JBT21" s="237"/>
      <c r="JBU21" s="237"/>
      <c r="JBV21" s="237"/>
      <c r="JBW21" s="237"/>
      <c r="JBX21" s="237"/>
      <c r="JBY21" s="237"/>
      <c r="JBZ21" s="237"/>
      <c r="JCA21" s="237"/>
      <c r="JCB21" s="237"/>
      <c r="JCC21" s="237"/>
      <c r="JCD21" s="237"/>
      <c r="JCE21" s="237"/>
      <c r="JCF21" s="237"/>
      <c r="JCG21" s="237"/>
      <c r="JCH21" s="237"/>
      <c r="JCI21" s="237"/>
      <c r="JCJ21" s="237"/>
      <c r="JCK21" s="237"/>
      <c r="JCL21" s="237"/>
      <c r="JCM21" s="237"/>
      <c r="JCN21" s="237"/>
      <c r="JCO21" s="237"/>
      <c r="JCP21" s="237"/>
      <c r="JCQ21" s="237"/>
      <c r="JCR21" s="237"/>
      <c r="JCS21" s="237"/>
      <c r="JCT21" s="237"/>
      <c r="JCU21" s="237"/>
      <c r="JCV21" s="237"/>
      <c r="JCW21" s="237"/>
      <c r="JCX21" s="237"/>
      <c r="JCY21" s="237"/>
      <c r="JCZ21" s="237"/>
      <c r="JDA21" s="237"/>
      <c r="JDB21" s="237"/>
      <c r="JDC21" s="237"/>
      <c r="JDD21" s="237"/>
      <c r="JDE21" s="237"/>
      <c r="JDF21" s="237"/>
      <c r="JDG21" s="237"/>
      <c r="JDH21" s="237"/>
      <c r="JDI21" s="237"/>
      <c r="JDJ21" s="237"/>
      <c r="JDK21" s="237"/>
      <c r="JDL21" s="237"/>
      <c r="JDM21" s="237"/>
      <c r="JDN21" s="237"/>
      <c r="JDO21" s="237"/>
      <c r="JDP21" s="237"/>
      <c r="JDQ21" s="237"/>
      <c r="JDR21" s="237"/>
      <c r="JDS21" s="237"/>
      <c r="JDT21" s="237"/>
      <c r="JDU21" s="237"/>
      <c r="JDV21" s="237"/>
      <c r="JDW21" s="237"/>
      <c r="JDX21" s="237"/>
      <c r="JDY21" s="237"/>
      <c r="JDZ21" s="237"/>
      <c r="JEA21" s="237"/>
      <c r="JEB21" s="237"/>
      <c r="JEC21" s="237"/>
      <c r="JED21" s="237"/>
      <c r="JEE21" s="237"/>
      <c r="JEF21" s="237"/>
      <c r="JEG21" s="237"/>
      <c r="JEH21" s="237"/>
      <c r="JEI21" s="237"/>
      <c r="JEJ21" s="237"/>
      <c r="JEK21" s="237"/>
      <c r="JEL21" s="237"/>
      <c r="JEM21" s="237"/>
      <c r="JEN21" s="237"/>
      <c r="JEO21" s="237"/>
      <c r="JEP21" s="237"/>
      <c r="JEQ21" s="237"/>
      <c r="JER21" s="237"/>
      <c r="JES21" s="237"/>
      <c r="JET21" s="237"/>
      <c r="JEU21" s="237"/>
      <c r="JEV21" s="237"/>
      <c r="JEW21" s="237"/>
      <c r="JEX21" s="237"/>
      <c r="JEY21" s="237"/>
      <c r="JEZ21" s="237"/>
      <c r="JFA21" s="237"/>
      <c r="JFB21" s="237"/>
      <c r="JFC21" s="237"/>
      <c r="JFD21" s="237"/>
      <c r="JFE21" s="237"/>
      <c r="JFF21" s="237"/>
      <c r="JFG21" s="237"/>
      <c r="JFH21" s="237"/>
      <c r="JFI21" s="237"/>
      <c r="JFJ21" s="237"/>
      <c r="JFK21" s="237"/>
      <c r="JFL21" s="237"/>
      <c r="JFM21" s="237"/>
      <c r="JFN21" s="237"/>
      <c r="JFO21" s="237"/>
      <c r="JFP21" s="237"/>
      <c r="JFQ21" s="237"/>
      <c r="JFR21" s="237"/>
      <c r="JFS21" s="237"/>
      <c r="JFT21" s="237"/>
      <c r="JFU21" s="237"/>
      <c r="JFV21" s="237"/>
      <c r="JFW21" s="237"/>
      <c r="JFX21" s="237"/>
      <c r="JFY21" s="237"/>
      <c r="JFZ21" s="237"/>
      <c r="JGA21" s="237"/>
      <c r="JGB21" s="237"/>
      <c r="JGC21" s="237"/>
      <c r="JGD21" s="237"/>
      <c r="JGE21" s="237"/>
      <c r="JGF21" s="237"/>
      <c r="JGG21" s="237"/>
      <c r="JGH21" s="237"/>
      <c r="JGI21" s="237"/>
      <c r="JGJ21" s="237"/>
      <c r="JGK21" s="237"/>
      <c r="JGL21" s="237"/>
      <c r="JGM21" s="237"/>
      <c r="JGN21" s="237"/>
      <c r="JGO21" s="237"/>
      <c r="JGP21" s="237"/>
      <c r="JGQ21" s="237"/>
      <c r="JGR21" s="237"/>
      <c r="JGS21" s="237"/>
      <c r="JGT21" s="237"/>
      <c r="JGU21" s="237"/>
      <c r="JGV21" s="237"/>
      <c r="JGW21" s="237"/>
      <c r="JGX21" s="237"/>
      <c r="JGY21" s="237"/>
      <c r="JGZ21" s="237"/>
      <c r="JHA21" s="237"/>
      <c r="JHB21" s="237"/>
      <c r="JHC21" s="237"/>
      <c r="JHD21" s="237"/>
      <c r="JHE21" s="237"/>
      <c r="JHF21" s="237"/>
      <c r="JHG21" s="237"/>
      <c r="JHH21" s="237"/>
      <c r="JHI21" s="237"/>
      <c r="JHJ21" s="237"/>
      <c r="JHK21" s="237"/>
      <c r="JHL21" s="237"/>
      <c r="JHM21" s="237"/>
      <c r="JHN21" s="237"/>
      <c r="JHO21" s="237"/>
      <c r="JHP21" s="237"/>
      <c r="JHQ21" s="237"/>
      <c r="JHR21" s="237"/>
      <c r="JHS21" s="237"/>
      <c r="JHT21" s="237"/>
      <c r="JHU21" s="237"/>
      <c r="JHV21" s="237"/>
      <c r="JHW21" s="237"/>
      <c r="JHX21" s="237"/>
      <c r="JHY21" s="237"/>
      <c r="JHZ21" s="237"/>
      <c r="JIA21" s="237"/>
      <c r="JIB21" s="237"/>
      <c r="JIC21" s="237"/>
      <c r="JID21" s="237"/>
      <c r="JIE21" s="237"/>
      <c r="JIF21" s="237"/>
      <c r="JIG21" s="237"/>
      <c r="JIH21" s="237"/>
      <c r="JII21" s="237"/>
      <c r="JIJ21" s="237"/>
      <c r="JIK21" s="237"/>
      <c r="JIL21" s="237"/>
      <c r="JIM21" s="237"/>
      <c r="JIN21" s="237"/>
      <c r="JIO21" s="237"/>
      <c r="JIP21" s="237"/>
      <c r="JIQ21" s="237"/>
      <c r="JIR21" s="237"/>
      <c r="JIS21" s="237"/>
      <c r="JIT21" s="237"/>
      <c r="JIU21" s="237"/>
      <c r="JIV21" s="237"/>
      <c r="JIW21" s="237"/>
      <c r="JIX21" s="237"/>
      <c r="JIY21" s="237"/>
      <c r="JIZ21" s="237"/>
      <c r="JJA21" s="237"/>
      <c r="JJB21" s="237"/>
      <c r="JJC21" s="237"/>
      <c r="JJD21" s="237"/>
      <c r="JJE21" s="237"/>
      <c r="JJF21" s="237"/>
      <c r="JJG21" s="237"/>
      <c r="JJH21" s="237"/>
      <c r="JJI21" s="237"/>
      <c r="JJJ21" s="237"/>
      <c r="JJK21" s="237"/>
      <c r="JJL21" s="237"/>
      <c r="JJM21" s="237"/>
      <c r="JJN21" s="237"/>
      <c r="JJO21" s="237"/>
      <c r="JJP21" s="237"/>
      <c r="JJQ21" s="237"/>
      <c r="JJR21" s="237"/>
      <c r="JJS21" s="237"/>
      <c r="JJT21" s="237"/>
      <c r="JJU21" s="237"/>
      <c r="JJV21" s="237"/>
      <c r="JJW21" s="237"/>
      <c r="JJX21" s="237"/>
      <c r="JJY21" s="237"/>
      <c r="JJZ21" s="237"/>
      <c r="JKA21" s="237"/>
      <c r="JKB21" s="237"/>
      <c r="JKC21" s="237"/>
      <c r="JKD21" s="237"/>
      <c r="JKE21" s="237"/>
      <c r="JKF21" s="237"/>
      <c r="JKG21" s="237"/>
      <c r="JKH21" s="237"/>
      <c r="JKI21" s="237"/>
      <c r="JKJ21" s="237"/>
      <c r="JKK21" s="237"/>
      <c r="JKL21" s="237"/>
      <c r="JKM21" s="237"/>
      <c r="JKN21" s="237"/>
      <c r="JKO21" s="237"/>
      <c r="JKP21" s="237"/>
      <c r="JKQ21" s="237"/>
      <c r="JKR21" s="237"/>
      <c r="JKS21" s="237"/>
      <c r="JKT21" s="237"/>
      <c r="JKU21" s="237"/>
      <c r="JKV21" s="237"/>
      <c r="JKW21" s="237"/>
      <c r="JKX21" s="237"/>
      <c r="JKY21" s="237"/>
      <c r="JKZ21" s="237"/>
      <c r="JLA21" s="237"/>
      <c r="JLB21" s="237"/>
      <c r="JLC21" s="237"/>
      <c r="JLD21" s="237"/>
      <c r="JLE21" s="237"/>
      <c r="JLF21" s="237"/>
      <c r="JLG21" s="237"/>
      <c r="JLH21" s="237"/>
      <c r="JLI21" s="237"/>
      <c r="JLJ21" s="237"/>
      <c r="JLK21" s="237"/>
      <c r="JLL21" s="237"/>
      <c r="JLM21" s="237"/>
      <c r="JLN21" s="237"/>
      <c r="JLO21" s="237"/>
      <c r="JLP21" s="237"/>
      <c r="JLQ21" s="237"/>
      <c r="JLR21" s="237"/>
      <c r="JLS21" s="237"/>
      <c r="JLT21" s="237"/>
      <c r="JLU21" s="237"/>
      <c r="JLV21" s="237"/>
      <c r="JLW21" s="237"/>
      <c r="JLX21" s="237"/>
      <c r="JLY21" s="237"/>
      <c r="JLZ21" s="237"/>
      <c r="JMA21" s="237"/>
      <c r="JMB21" s="237"/>
      <c r="JMC21" s="237"/>
      <c r="JMD21" s="237"/>
      <c r="JME21" s="237"/>
      <c r="JMF21" s="237"/>
      <c r="JMG21" s="237"/>
      <c r="JMH21" s="237"/>
      <c r="JMI21" s="237"/>
      <c r="JMJ21" s="237"/>
      <c r="JMK21" s="237"/>
      <c r="JML21" s="237"/>
      <c r="JMM21" s="237"/>
      <c r="JMN21" s="237"/>
      <c r="JMO21" s="237"/>
      <c r="JMP21" s="237"/>
      <c r="JMQ21" s="237"/>
      <c r="JMR21" s="237"/>
      <c r="JMS21" s="237"/>
      <c r="JMT21" s="237"/>
      <c r="JMU21" s="237"/>
      <c r="JMV21" s="237"/>
      <c r="JMW21" s="237"/>
      <c r="JMX21" s="237"/>
      <c r="JMY21" s="237"/>
      <c r="JMZ21" s="237"/>
      <c r="JNA21" s="237"/>
      <c r="JNB21" s="237"/>
      <c r="JNC21" s="237"/>
      <c r="JND21" s="237"/>
      <c r="JNE21" s="237"/>
      <c r="JNF21" s="237"/>
      <c r="JNG21" s="237"/>
      <c r="JNH21" s="237"/>
      <c r="JNI21" s="237"/>
      <c r="JNJ21" s="237"/>
      <c r="JNK21" s="237"/>
      <c r="JNL21" s="237"/>
      <c r="JNM21" s="237"/>
      <c r="JNN21" s="237"/>
      <c r="JNO21" s="237"/>
      <c r="JNP21" s="237"/>
      <c r="JNQ21" s="237"/>
      <c r="JNR21" s="237"/>
      <c r="JNS21" s="237"/>
      <c r="JNT21" s="237"/>
      <c r="JNU21" s="237"/>
      <c r="JNV21" s="237"/>
      <c r="JNW21" s="237"/>
      <c r="JNX21" s="237"/>
      <c r="JNY21" s="237"/>
      <c r="JNZ21" s="237"/>
      <c r="JOA21" s="237"/>
      <c r="JOB21" s="237"/>
      <c r="JOC21" s="237"/>
      <c r="JOD21" s="237"/>
      <c r="JOE21" s="237"/>
      <c r="JOF21" s="237"/>
      <c r="JOG21" s="237"/>
      <c r="JOH21" s="237"/>
      <c r="JOI21" s="237"/>
      <c r="JOJ21" s="237"/>
      <c r="JOK21" s="237"/>
      <c r="JOL21" s="237"/>
      <c r="JOM21" s="237"/>
      <c r="JON21" s="237"/>
      <c r="JOO21" s="237"/>
      <c r="JOP21" s="237"/>
      <c r="JOQ21" s="237"/>
      <c r="JOR21" s="237"/>
      <c r="JOS21" s="237"/>
      <c r="JOT21" s="237"/>
      <c r="JOU21" s="237"/>
      <c r="JOV21" s="237"/>
      <c r="JOW21" s="237"/>
      <c r="JOX21" s="237"/>
      <c r="JOY21" s="237"/>
      <c r="JOZ21" s="237"/>
      <c r="JPA21" s="237"/>
      <c r="JPB21" s="237"/>
      <c r="JPC21" s="237"/>
      <c r="JPD21" s="237"/>
      <c r="JPE21" s="237"/>
      <c r="JPF21" s="237"/>
      <c r="JPG21" s="237"/>
      <c r="JPH21" s="237"/>
      <c r="JPI21" s="237"/>
      <c r="JPJ21" s="237"/>
      <c r="JPK21" s="237"/>
      <c r="JPL21" s="237"/>
      <c r="JPM21" s="237"/>
      <c r="JPN21" s="237"/>
      <c r="JPO21" s="237"/>
      <c r="JPP21" s="237"/>
      <c r="JPQ21" s="237"/>
      <c r="JPR21" s="237"/>
      <c r="JPS21" s="237"/>
      <c r="JPT21" s="237"/>
      <c r="JPU21" s="237"/>
      <c r="JPV21" s="237"/>
      <c r="JPW21" s="237"/>
      <c r="JPX21" s="237"/>
      <c r="JPY21" s="237"/>
      <c r="JPZ21" s="237"/>
      <c r="JQA21" s="237"/>
      <c r="JQB21" s="237"/>
      <c r="JQC21" s="237"/>
      <c r="JQD21" s="237"/>
      <c r="JQE21" s="237"/>
      <c r="JQF21" s="237"/>
      <c r="JQG21" s="237"/>
      <c r="JQH21" s="237"/>
      <c r="JQI21" s="237"/>
      <c r="JQJ21" s="237"/>
      <c r="JQK21" s="237"/>
      <c r="JQL21" s="237"/>
      <c r="JQM21" s="237"/>
      <c r="JQN21" s="237"/>
      <c r="JQO21" s="237"/>
      <c r="JQP21" s="237"/>
      <c r="JQQ21" s="237"/>
      <c r="JQR21" s="237"/>
      <c r="JQS21" s="237"/>
      <c r="JQT21" s="237"/>
      <c r="JQU21" s="237"/>
      <c r="JQV21" s="237"/>
      <c r="JQW21" s="237"/>
      <c r="JQX21" s="237"/>
      <c r="JQY21" s="237"/>
      <c r="JQZ21" s="237"/>
      <c r="JRA21" s="237"/>
      <c r="JRB21" s="237"/>
      <c r="JRC21" s="237"/>
      <c r="JRD21" s="237"/>
      <c r="JRE21" s="237"/>
      <c r="JRF21" s="237"/>
      <c r="JRG21" s="237"/>
      <c r="JRH21" s="237"/>
      <c r="JRI21" s="237"/>
      <c r="JRJ21" s="237"/>
      <c r="JRK21" s="237"/>
      <c r="JRL21" s="237"/>
      <c r="JRM21" s="237"/>
      <c r="JRN21" s="237"/>
      <c r="JRO21" s="237"/>
      <c r="JRP21" s="237"/>
      <c r="JRQ21" s="237"/>
      <c r="JRR21" s="237"/>
      <c r="JRS21" s="237"/>
      <c r="JRT21" s="237"/>
      <c r="JRU21" s="237"/>
      <c r="JRV21" s="237"/>
      <c r="JRW21" s="237"/>
      <c r="JRX21" s="237"/>
      <c r="JRY21" s="237"/>
      <c r="JRZ21" s="237"/>
      <c r="JSA21" s="237"/>
      <c r="JSB21" s="237"/>
      <c r="JSC21" s="237"/>
      <c r="JSD21" s="237"/>
      <c r="JSE21" s="237"/>
      <c r="JSF21" s="237"/>
      <c r="JSG21" s="237"/>
      <c r="JSH21" s="237"/>
      <c r="JSI21" s="237"/>
      <c r="JSJ21" s="237"/>
      <c r="JSK21" s="237"/>
      <c r="JSL21" s="237"/>
      <c r="JSM21" s="237"/>
      <c r="JSN21" s="237"/>
      <c r="JSO21" s="237"/>
      <c r="JSP21" s="237"/>
      <c r="JSQ21" s="237"/>
      <c r="JSR21" s="237"/>
      <c r="JSS21" s="237"/>
      <c r="JST21" s="237"/>
      <c r="JSU21" s="237"/>
      <c r="JSV21" s="237"/>
      <c r="JSW21" s="237"/>
      <c r="JSX21" s="237"/>
      <c r="JSY21" s="237"/>
      <c r="JSZ21" s="237"/>
      <c r="JTA21" s="237"/>
      <c r="JTB21" s="237"/>
      <c r="JTC21" s="237"/>
      <c r="JTD21" s="237"/>
      <c r="JTE21" s="237"/>
      <c r="JTF21" s="237"/>
      <c r="JTG21" s="237"/>
      <c r="JTH21" s="237"/>
      <c r="JTI21" s="237"/>
      <c r="JTJ21" s="237"/>
      <c r="JTK21" s="237"/>
      <c r="JTL21" s="237"/>
      <c r="JTM21" s="237"/>
      <c r="JTN21" s="237"/>
      <c r="JTO21" s="237"/>
      <c r="JTP21" s="237"/>
      <c r="JTQ21" s="237"/>
      <c r="JTR21" s="237"/>
      <c r="JTS21" s="237"/>
      <c r="JTT21" s="237"/>
      <c r="JTU21" s="237"/>
      <c r="JTV21" s="237"/>
      <c r="JTW21" s="237"/>
      <c r="JTX21" s="237"/>
      <c r="JTY21" s="237"/>
      <c r="JTZ21" s="237"/>
      <c r="JUA21" s="237"/>
      <c r="JUB21" s="237"/>
      <c r="JUC21" s="237"/>
      <c r="JUD21" s="237"/>
      <c r="JUE21" s="237"/>
      <c r="JUF21" s="237"/>
      <c r="JUG21" s="237"/>
      <c r="JUH21" s="237"/>
      <c r="JUI21" s="237"/>
      <c r="JUJ21" s="237"/>
      <c r="JUK21" s="237"/>
      <c r="JUL21" s="237"/>
      <c r="JUM21" s="237"/>
      <c r="JUN21" s="237"/>
      <c r="JUO21" s="237"/>
      <c r="JUP21" s="237"/>
      <c r="JUQ21" s="237"/>
      <c r="JUR21" s="237"/>
      <c r="JUS21" s="237"/>
      <c r="JUT21" s="237"/>
      <c r="JUU21" s="237"/>
      <c r="JUV21" s="237"/>
      <c r="JUW21" s="237"/>
      <c r="JUX21" s="237"/>
      <c r="JUY21" s="237"/>
      <c r="JUZ21" s="237"/>
      <c r="JVA21" s="237"/>
      <c r="JVB21" s="237"/>
      <c r="JVC21" s="237"/>
      <c r="JVD21" s="237"/>
      <c r="JVE21" s="237"/>
      <c r="JVF21" s="237"/>
      <c r="JVG21" s="237"/>
      <c r="JVH21" s="237"/>
      <c r="JVI21" s="237"/>
      <c r="JVJ21" s="237"/>
      <c r="JVK21" s="237"/>
      <c r="JVL21" s="237"/>
      <c r="JVM21" s="237"/>
      <c r="JVN21" s="237"/>
      <c r="JVO21" s="237"/>
      <c r="JVP21" s="237"/>
      <c r="JVQ21" s="237"/>
      <c r="JVR21" s="237"/>
      <c r="JVS21" s="237"/>
      <c r="JVT21" s="237"/>
      <c r="JVU21" s="237"/>
      <c r="JVV21" s="237"/>
      <c r="JVW21" s="237"/>
      <c r="JVX21" s="237"/>
      <c r="JVY21" s="237"/>
      <c r="JVZ21" s="237"/>
      <c r="JWA21" s="237"/>
      <c r="JWB21" s="237"/>
      <c r="JWC21" s="237"/>
      <c r="JWD21" s="237"/>
      <c r="JWE21" s="237"/>
      <c r="JWF21" s="237"/>
      <c r="JWG21" s="237"/>
      <c r="JWH21" s="237"/>
      <c r="JWI21" s="237"/>
      <c r="JWJ21" s="237"/>
      <c r="JWK21" s="237"/>
      <c r="JWL21" s="237"/>
      <c r="JWM21" s="237"/>
      <c r="JWN21" s="237"/>
      <c r="JWO21" s="237"/>
      <c r="JWP21" s="237"/>
      <c r="JWQ21" s="237"/>
      <c r="JWR21" s="237"/>
      <c r="JWS21" s="237"/>
      <c r="JWT21" s="237"/>
      <c r="JWU21" s="237"/>
      <c r="JWV21" s="237"/>
      <c r="JWW21" s="237"/>
      <c r="JWX21" s="237"/>
      <c r="JWY21" s="237"/>
      <c r="JWZ21" s="237"/>
      <c r="JXA21" s="237"/>
      <c r="JXB21" s="237"/>
      <c r="JXC21" s="237"/>
      <c r="JXD21" s="237"/>
      <c r="JXE21" s="237"/>
      <c r="JXF21" s="237"/>
      <c r="JXG21" s="237"/>
      <c r="JXH21" s="237"/>
      <c r="JXI21" s="237"/>
      <c r="JXJ21" s="237"/>
      <c r="JXK21" s="237"/>
      <c r="JXL21" s="237"/>
      <c r="JXM21" s="237"/>
      <c r="JXN21" s="237"/>
      <c r="JXO21" s="237"/>
      <c r="JXP21" s="237"/>
      <c r="JXQ21" s="237"/>
      <c r="JXR21" s="237"/>
      <c r="JXS21" s="237"/>
      <c r="JXT21" s="237"/>
      <c r="JXU21" s="237"/>
      <c r="JXV21" s="237"/>
      <c r="JXW21" s="237"/>
      <c r="JXX21" s="237"/>
      <c r="JXY21" s="237"/>
      <c r="JXZ21" s="237"/>
      <c r="JYA21" s="237"/>
      <c r="JYB21" s="237"/>
      <c r="JYC21" s="237"/>
      <c r="JYD21" s="237"/>
      <c r="JYE21" s="237"/>
      <c r="JYF21" s="237"/>
      <c r="JYG21" s="237"/>
      <c r="JYH21" s="237"/>
      <c r="JYI21" s="237"/>
      <c r="JYJ21" s="237"/>
      <c r="JYK21" s="237"/>
      <c r="JYL21" s="237"/>
      <c r="JYM21" s="237"/>
      <c r="JYN21" s="237"/>
      <c r="JYO21" s="237"/>
      <c r="JYP21" s="237"/>
      <c r="JYQ21" s="237"/>
      <c r="JYR21" s="237"/>
      <c r="JYS21" s="237"/>
      <c r="JYT21" s="237"/>
      <c r="JYU21" s="237"/>
      <c r="JYV21" s="237"/>
      <c r="JYW21" s="237"/>
      <c r="JYX21" s="237"/>
      <c r="JYY21" s="237"/>
      <c r="JYZ21" s="237"/>
      <c r="JZA21" s="237"/>
      <c r="JZB21" s="237"/>
      <c r="JZC21" s="237"/>
      <c r="JZD21" s="237"/>
      <c r="JZE21" s="237"/>
      <c r="JZF21" s="237"/>
      <c r="JZG21" s="237"/>
      <c r="JZH21" s="237"/>
      <c r="JZI21" s="237"/>
      <c r="JZJ21" s="237"/>
      <c r="JZK21" s="237"/>
      <c r="JZL21" s="237"/>
      <c r="JZM21" s="237"/>
      <c r="JZN21" s="237"/>
      <c r="JZO21" s="237"/>
      <c r="JZP21" s="237"/>
      <c r="JZQ21" s="237"/>
      <c r="JZR21" s="237"/>
      <c r="JZS21" s="237"/>
      <c r="JZT21" s="237"/>
      <c r="JZU21" s="237"/>
      <c r="JZV21" s="237"/>
      <c r="JZW21" s="237"/>
      <c r="JZX21" s="237"/>
      <c r="JZY21" s="237"/>
      <c r="JZZ21" s="237"/>
      <c r="KAA21" s="237"/>
      <c r="KAB21" s="237"/>
      <c r="KAC21" s="237"/>
      <c r="KAD21" s="237"/>
      <c r="KAE21" s="237"/>
      <c r="KAF21" s="237"/>
      <c r="KAG21" s="237"/>
      <c r="KAH21" s="237"/>
      <c r="KAI21" s="237"/>
      <c r="KAJ21" s="237"/>
      <c r="KAK21" s="237"/>
      <c r="KAL21" s="237"/>
      <c r="KAM21" s="237"/>
      <c r="KAN21" s="237"/>
      <c r="KAO21" s="237"/>
      <c r="KAP21" s="237"/>
      <c r="KAQ21" s="237"/>
      <c r="KAR21" s="237"/>
      <c r="KAS21" s="237"/>
      <c r="KAT21" s="237"/>
      <c r="KAU21" s="237"/>
      <c r="KAV21" s="237"/>
      <c r="KAW21" s="237"/>
      <c r="KAX21" s="237"/>
      <c r="KAY21" s="237"/>
      <c r="KAZ21" s="237"/>
      <c r="KBA21" s="237"/>
      <c r="KBB21" s="237"/>
      <c r="KBC21" s="237"/>
      <c r="KBD21" s="237"/>
      <c r="KBE21" s="237"/>
      <c r="KBF21" s="237"/>
      <c r="KBG21" s="237"/>
      <c r="KBH21" s="237"/>
      <c r="KBI21" s="237"/>
      <c r="KBJ21" s="237"/>
      <c r="KBK21" s="237"/>
      <c r="KBL21" s="237"/>
      <c r="KBM21" s="237"/>
      <c r="KBN21" s="237"/>
      <c r="KBO21" s="237"/>
      <c r="KBP21" s="237"/>
      <c r="KBQ21" s="237"/>
      <c r="KBR21" s="237"/>
      <c r="KBS21" s="237"/>
      <c r="KBT21" s="237"/>
      <c r="KBU21" s="237"/>
      <c r="KBV21" s="237"/>
      <c r="KBW21" s="237"/>
      <c r="KBX21" s="237"/>
      <c r="KBY21" s="237"/>
      <c r="KBZ21" s="237"/>
      <c r="KCA21" s="237"/>
      <c r="KCB21" s="237"/>
      <c r="KCC21" s="237"/>
      <c r="KCD21" s="237"/>
      <c r="KCE21" s="237"/>
      <c r="KCF21" s="237"/>
      <c r="KCG21" s="237"/>
      <c r="KCH21" s="237"/>
      <c r="KCI21" s="237"/>
      <c r="KCJ21" s="237"/>
      <c r="KCK21" s="237"/>
      <c r="KCL21" s="237"/>
      <c r="KCM21" s="237"/>
      <c r="KCN21" s="237"/>
      <c r="KCO21" s="237"/>
      <c r="KCP21" s="237"/>
      <c r="KCQ21" s="237"/>
      <c r="KCR21" s="237"/>
      <c r="KCS21" s="237"/>
      <c r="KCT21" s="237"/>
      <c r="KCU21" s="237"/>
      <c r="KCV21" s="237"/>
      <c r="KCW21" s="237"/>
      <c r="KCX21" s="237"/>
      <c r="KCY21" s="237"/>
      <c r="KCZ21" s="237"/>
      <c r="KDA21" s="237"/>
      <c r="KDB21" s="237"/>
      <c r="KDC21" s="237"/>
      <c r="KDD21" s="237"/>
      <c r="KDE21" s="237"/>
      <c r="KDF21" s="237"/>
      <c r="KDG21" s="237"/>
      <c r="KDH21" s="237"/>
      <c r="KDI21" s="237"/>
      <c r="KDJ21" s="237"/>
      <c r="KDK21" s="237"/>
      <c r="KDL21" s="237"/>
      <c r="KDM21" s="237"/>
      <c r="KDN21" s="237"/>
      <c r="KDO21" s="237"/>
      <c r="KDP21" s="237"/>
      <c r="KDQ21" s="237"/>
      <c r="KDR21" s="237"/>
      <c r="KDS21" s="237"/>
      <c r="KDT21" s="237"/>
      <c r="KDU21" s="237"/>
      <c r="KDV21" s="237"/>
      <c r="KDW21" s="237"/>
      <c r="KDX21" s="237"/>
      <c r="KDY21" s="237"/>
      <c r="KDZ21" s="237"/>
      <c r="KEA21" s="237"/>
      <c r="KEB21" s="237"/>
      <c r="KEC21" s="237"/>
      <c r="KED21" s="237"/>
      <c r="KEE21" s="237"/>
      <c r="KEF21" s="237"/>
      <c r="KEG21" s="237"/>
      <c r="KEH21" s="237"/>
      <c r="KEI21" s="237"/>
      <c r="KEJ21" s="237"/>
      <c r="KEK21" s="237"/>
      <c r="KEL21" s="237"/>
      <c r="KEM21" s="237"/>
      <c r="KEN21" s="237"/>
      <c r="KEO21" s="237"/>
      <c r="KEP21" s="237"/>
      <c r="KEQ21" s="237"/>
      <c r="KER21" s="237"/>
      <c r="KES21" s="237"/>
      <c r="KET21" s="237"/>
      <c r="KEU21" s="237"/>
      <c r="KEV21" s="237"/>
      <c r="KEW21" s="237"/>
      <c r="KEX21" s="237"/>
      <c r="KEY21" s="237"/>
      <c r="KEZ21" s="237"/>
      <c r="KFA21" s="237"/>
      <c r="KFB21" s="237"/>
      <c r="KFC21" s="237"/>
      <c r="KFD21" s="237"/>
      <c r="KFE21" s="237"/>
      <c r="KFF21" s="237"/>
      <c r="KFG21" s="237"/>
      <c r="KFH21" s="237"/>
      <c r="KFI21" s="237"/>
      <c r="KFJ21" s="237"/>
      <c r="KFK21" s="237"/>
      <c r="KFL21" s="237"/>
      <c r="KFM21" s="237"/>
      <c r="KFN21" s="237"/>
      <c r="KFO21" s="237"/>
      <c r="KFP21" s="237"/>
      <c r="KFQ21" s="237"/>
      <c r="KFR21" s="237"/>
      <c r="KFS21" s="237"/>
      <c r="KFT21" s="237"/>
      <c r="KFU21" s="237"/>
      <c r="KFV21" s="237"/>
      <c r="KFW21" s="237"/>
      <c r="KFX21" s="237"/>
      <c r="KFY21" s="237"/>
      <c r="KFZ21" s="237"/>
      <c r="KGA21" s="237"/>
      <c r="KGB21" s="237"/>
      <c r="KGC21" s="237"/>
      <c r="KGD21" s="237"/>
      <c r="KGE21" s="237"/>
      <c r="KGF21" s="237"/>
      <c r="KGG21" s="237"/>
      <c r="KGH21" s="237"/>
      <c r="KGI21" s="237"/>
      <c r="KGJ21" s="237"/>
      <c r="KGK21" s="237"/>
      <c r="KGL21" s="237"/>
      <c r="KGM21" s="237"/>
      <c r="KGN21" s="237"/>
      <c r="KGO21" s="237"/>
      <c r="KGP21" s="237"/>
      <c r="KGQ21" s="237"/>
      <c r="KGR21" s="237"/>
      <c r="KGS21" s="237"/>
      <c r="KGT21" s="237"/>
      <c r="KGU21" s="237"/>
      <c r="KGV21" s="237"/>
      <c r="KGW21" s="237"/>
      <c r="KGX21" s="237"/>
      <c r="KGY21" s="237"/>
      <c r="KGZ21" s="237"/>
      <c r="KHA21" s="237"/>
      <c r="KHB21" s="237"/>
      <c r="KHC21" s="237"/>
      <c r="KHD21" s="237"/>
      <c r="KHE21" s="237"/>
      <c r="KHF21" s="237"/>
      <c r="KHG21" s="237"/>
      <c r="KHH21" s="237"/>
      <c r="KHI21" s="237"/>
      <c r="KHJ21" s="237"/>
      <c r="KHK21" s="237"/>
      <c r="KHL21" s="237"/>
      <c r="KHM21" s="237"/>
      <c r="KHN21" s="237"/>
      <c r="KHO21" s="237"/>
      <c r="KHP21" s="237"/>
      <c r="KHQ21" s="237"/>
      <c r="KHR21" s="237"/>
      <c r="KHS21" s="237"/>
      <c r="KHT21" s="237"/>
      <c r="KHU21" s="237"/>
      <c r="KHV21" s="237"/>
      <c r="KHW21" s="237"/>
      <c r="KHX21" s="237"/>
      <c r="KHY21" s="237"/>
      <c r="KHZ21" s="237"/>
      <c r="KIA21" s="237"/>
      <c r="KIB21" s="237"/>
      <c r="KIC21" s="237"/>
      <c r="KID21" s="237"/>
      <c r="KIE21" s="237"/>
      <c r="KIF21" s="237"/>
      <c r="KIG21" s="237"/>
      <c r="KIH21" s="237"/>
      <c r="KII21" s="237"/>
      <c r="KIJ21" s="237"/>
      <c r="KIK21" s="237"/>
      <c r="KIL21" s="237"/>
      <c r="KIM21" s="237"/>
      <c r="KIN21" s="237"/>
      <c r="KIO21" s="237"/>
      <c r="KIP21" s="237"/>
      <c r="KIQ21" s="237"/>
      <c r="KIR21" s="237"/>
      <c r="KIS21" s="237"/>
      <c r="KIT21" s="237"/>
      <c r="KIU21" s="237"/>
      <c r="KIV21" s="237"/>
      <c r="KIW21" s="237"/>
      <c r="KIX21" s="237"/>
      <c r="KIY21" s="237"/>
      <c r="KIZ21" s="237"/>
      <c r="KJA21" s="237"/>
      <c r="KJB21" s="237"/>
      <c r="KJC21" s="237"/>
      <c r="KJD21" s="237"/>
      <c r="KJE21" s="237"/>
      <c r="KJF21" s="237"/>
      <c r="KJG21" s="237"/>
      <c r="KJH21" s="237"/>
      <c r="KJI21" s="237"/>
      <c r="KJJ21" s="237"/>
      <c r="KJK21" s="237"/>
      <c r="KJL21" s="237"/>
      <c r="KJM21" s="237"/>
      <c r="KJN21" s="237"/>
      <c r="KJO21" s="237"/>
      <c r="KJP21" s="237"/>
      <c r="KJQ21" s="237"/>
      <c r="KJR21" s="237"/>
      <c r="KJS21" s="237"/>
      <c r="KJT21" s="237"/>
      <c r="KJU21" s="237"/>
      <c r="KJV21" s="237"/>
      <c r="KJW21" s="237"/>
      <c r="KJX21" s="237"/>
      <c r="KJY21" s="237"/>
      <c r="KJZ21" s="237"/>
      <c r="KKA21" s="237"/>
      <c r="KKB21" s="237"/>
      <c r="KKC21" s="237"/>
      <c r="KKD21" s="237"/>
      <c r="KKE21" s="237"/>
      <c r="KKF21" s="237"/>
      <c r="KKG21" s="237"/>
      <c r="KKH21" s="237"/>
      <c r="KKI21" s="237"/>
      <c r="KKJ21" s="237"/>
      <c r="KKK21" s="237"/>
      <c r="KKL21" s="237"/>
      <c r="KKM21" s="237"/>
      <c r="KKN21" s="237"/>
      <c r="KKO21" s="237"/>
      <c r="KKP21" s="237"/>
      <c r="KKQ21" s="237"/>
      <c r="KKR21" s="237"/>
      <c r="KKS21" s="237"/>
      <c r="KKT21" s="237"/>
      <c r="KKU21" s="237"/>
      <c r="KKV21" s="237"/>
      <c r="KKW21" s="237"/>
      <c r="KKX21" s="237"/>
      <c r="KKY21" s="237"/>
      <c r="KKZ21" s="237"/>
      <c r="KLA21" s="237"/>
      <c r="KLB21" s="237"/>
      <c r="KLC21" s="237"/>
      <c r="KLD21" s="237"/>
      <c r="KLE21" s="237"/>
      <c r="KLF21" s="237"/>
      <c r="KLG21" s="237"/>
      <c r="KLH21" s="237"/>
      <c r="KLI21" s="237"/>
      <c r="KLJ21" s="237"/>
      <c r="KLK21" s="237"/>
      <c r="KLL21" s="237"/>
      <c r="KLM21" s="237"/>
      <c r="KLN21" s="237"/>
      <c r="KLO21" s="237"/>
      <c r="KLP21" s="237"/>
      <c r="KLQ21" s="237"/>
      <c r="KLR21" s="237"/>
      <c r="KLS21" s="237"/>
      <c r="KLT21" s="237"/>
      <c r="KLU21" s="237"/>
      <c r="KLV21" s="237"/>
      <c r="KLW21" s="237"/>
      <c r="KLX21" s="237"/>
      <c r="KLY21" s="237"/>
      <c r="KLZ21" s="237"/>
      <c r="KMA21" s="237"/>
      <c r="KMB21" s="237"/>
      <c r="KMC21" s="237"/>
      <c r="KMD21" s="237"/>
      <c r="KME21" s="237"/>
      <c r="KMF21" s="237"/>
      <c r="KMG21" s="237"/>
      <c r="KMH21" s="237"/>
      <c r="KMI21" s="237"/>
      <c r="KMJ21" s="237"/>
      <c r="KMK21" s="237"/>
      <c r="KML21" s="237"/>
      <c r="KMM21" s="237"/>
      <c r="KMN21" s="237"/>
      <c r="KMO21" s="237"/>
      <c r="KMP21" s="237"/>
      <c r="KMQ21" s="237"/>
      <c r="KMR21" s="237"/>
      <c r="KMS21" s="237"/>
      <c r="KMT21" s="237"/>
      <c r="KMU21" s="237"/>
      <c r="KMV21" s="237"/>
      <c r="KMW21" s="237"/>
      <c r="KMX21" s="237"/>
      <c r="KMY21" s="237"/>
      <c r="KMZ21" s="237"/>
      <c r="KNA21" s="237"/>
      <c r="KNB21" s="237"/>
      <c r="KNC21" s="237"/>
      <c r="KND21" s="237"/>
      <c r="KNE21" s="237"/>
      <c r="KNF21" s="237"/>
      <c r="KNG21" s="237"/>
      <c r="KNH21" s="237"/>
      <c r="KNI21" s="237"/>
      <c r="KNJ21" s="237"/>
      <c r="KNK21" s="237"/>
      <c r="KNL21" s="237"/>
      <c r="KNM21" s="237"/>
      <c r="KNN21" s="237"/>
      <c r="KNO21" s="237"/>
      <c r="KNP21" s="237"/>
      <c r="KNQ21" s="237"/>
      <c r="KNR21" s="237"/>
      <c r="KNS21" s="237"/>
      <c r="KNT21" s="237"/>
      <c r="KNU21" s="237"/>
      <c r="KNV21" s="237"/>
      <c r="KNW21" s="237"/>
      <c r="KNX21" s="237"/>
      <c r="KNY21" s="237"/>
      <c r="KNZ21" s="237"/>
      <c r="KOA21" s="237"/>
      <c r="KOB21" s="237"/>
      <c r="KOC21" s="237"/>
      <c r="KOD21" s="237"/>
      <c r="KOE21" s="237"/>
      <c r="KOF21" s="237"/>
      <c r="KOG21" s="237"/>
      <c r="KOH21" s="237"/>
      <c r="KOI21" s="237"/>
      <c r="KOJ21" s="237"/>
      <c r="KOK21" s="237"/>
      <c r="KOL21" s="237"/>
      <c r="KOM21" s="237"/>
      <c r="KON21" s="237"/>
      <c r="KOO21" s="237"/>
      <c r="KOP21" s="237"/>
      <c r="KOQ21" s="237"/>
      <c r="KOR21" s="237"/>
      <c r="KOS21" s="237"/>
      <c r="KOT21" s="237"/>
      <c r="KOU21" s="237"/>
      <c r="KOV21" s="237"/>
      <c r="KOW21" s="237"/>
      <c r="KOX21" s="237"/>
      <c r="KOY21" s="237"/>
      <c r="KOZ21" s="237"/>
      <c r="KPA21" s="237"/>
      <c r="KPB21" s="237"/>
      <c r="KPC21" s="237"/>
      <c r="KPD21" s="237"/>
      <c r="KPE21" s="237"/>
      <c r="KPF21" s="237"/>
      <c r="KPG21" s="237"/>
      <c r="KPH21" s="237"/>
      <c r="KPI21" s="237"/>
      <c r="KPJ21" s="237"/>
      <c r="KPK21" s="237"/>
      <c r="KPL21" s="237"/>
      <c r="KPM21" s="237"/>
      <c r="KPN21" s="237"/>
      <c r="KPO21" s="237"/>
      <c r="KPP21" s="237"/>
      <c r="KPQ21" s="237"/>
      <c r="KPR21" s="237"/>
      <c r="KPS21" s="237"/>
      <c r="KPT21" s="237"/>
      <c r="KPU21" s="237"/>
      <c r="KPV21" s="237"/>
      <c r="KPW21" s="237"/>
      <c r="KPX21" s="237"/>
      <c r="KPY21" s="237"/>
      <c r="KPZ21" s="237"/>
      <c r="KQA21" s="237"/>
      <c r="KQB21" s="237"/>
      <c r="KQC21" s="237"/>
      <c r="KQD21" s="237"/>
      <c r="KQE21" s="237"/>
      <c r="KQF21" s="237"/>
      <c r="KQG21" s="237"/>
      <c r="KQH21" s="237"/>
      <c r="KQI21" s="237"/>
      <c r="KQJ21" s="237"/>
      <c r="KQK21" s="237"/>
      <c r="KQL21" s="237"/>
      <c r="KQM21" s="237"/>
      <c r="KQN21" s="237"/>
      <c r="KQO21" s="237"/>
      <c r="KQP21" s="237"/>
      <c r="KQQ21" s="237"/>
      <c r="KQR21" s="237"/>
      <c r="KQS21" s="237"/>
      <c r="KQT21" s="237"/>
      <c r="KQU21" s="237"/>
      <c r="KQV21" s="237"/>
      <c r="KQW21" s="237"/>
      <c r="KQX21" s="237"/>
      <c r="KQY21" s="237"/>
      <c r="KQZ21" s="237"/>
      <c r="KRA21" s="237"/>
      <c r="KRB21" s="237"/>
      <c r="KRC21" s="237"/>
      <c r="KRD21" s="237"/>
      <c r="KRE21" s="237"/>
      <c r="KRF21" s="237"/>
      <c r="KRG21" s="237"/>
      <c r="KRH21" s="237"/>
      <c r="KRI21" s="237"/>
      <c r="KRJ21" s="237"/>
      <c r="KRK21" s="237"/>
      <c r="KRL21" s="237"/>
      <c r="KRM21" s="237"/>
      <c r="KRN21" s="237"/>
      <c r="KRO21" s="237"/>
      <c r="KRP21" s="237"/>
      <c r="KRQ21" s="237"/>
      <c r="KRR21" s="237"/>
      <c r="KRS21" s="237"/>
      <c r="KRT21" s="237"/>
      <c r="KRU21" s="237"/>
      <c r="KRV21" s="237"/>
      <c r="KRW21" s="237"/>
      <c r="KRX21" s="237"/>
      <c r="KRY21" s="237"/>
      <c r="KRZ21" s="237"/>
      <c r="KSA21" s="237"/>
      <c r="KSB21" s="237"/>
      <c r="KSC21" s="237"/>
      <c r="KSD21" s="237"/>
      <c r="KSE21" s="237"/>
      <c r="KSF21" s="237"/>
      <c r="KSG21" s="237"/>
      <c r="KSH21" s="237"/>
      <c r="KSI21" s="237"/>
      <c r="KSJ21" s="237"/>
      <c r="KSK21" s="237"/>
      <c r="KSL21" s="237"/>
      <c r="KSM21" s="237"/>
      <c r="KSN21" s="237"/>
      <c r="KSO21" s="237"/>
      <c r="KSP21" s="237"/>
      <c r="KSQ21" s="237"/>
      <c r="KSR21" s="237"/>
      <c r="KSS21" s="237"/>
      <c r="KST21" s="237"/>
      <c r="KSU21" s="237"/>
      <c r="KSV21" s="237"/>
      <c r="KSW21" s="237"/>
      <c r="KSX21" s="237"/>
      <c r="KSY21" s="237"/>
      <c r="KSZ21" s="237"/>
      <c r="KTA21" s="237"/>
      <c r="KTB21" s="237"/>
      <c r="KTC21" s="237"/>
      <c r="KTD21" s="237"/>
      <c r="KTE21" s="237"/>
      <c r="KTF21" s="237"/>
      <c r="KTG21" s="237"/>
      <c r="KTH21" s="237"/>
      <c r="KTI21" s="237"/>
      <c r="KTJ21" s="237"/>
      <c r="KTK21" s="237"/>
      <c r="KTL21" s="237"/>
      <c r="KTM21" s="237"/>
      <c r="KTN21" s="237"/>
      <c r="KTO21" s="237"/>
      <c r="KTP21" s="237"/>
      <c r="KTQ21" s="237"/>
      <c r="KTR21" s="237"/>
      <c r="KTS21" s="237"/>
      <c r="KTT21" s="237"/>
      <c r="KTU21" s="237"/>
      <c r="KTV21" s="237"/>
      <c r="KTW21" s="237"/>
      <c r="KTX21" s="237"/>
      <c r="KTY21" s="237"/>
      <c r="KTZ21" s="237"/>
      <c r="KUA21" s="237"/>
      <c r="KUB21" s="237"/>
      <c r="KUC21" s="237"/>
      <c r="KUD21" s="237"/>
      <c r="KUE21" s="237"/>
      <c r="KUF21" s="237"/>
      <c r="KUG21" s="237"/>
      <c r="KUH21" s="237"/>
      <c r="KUI21" s="237"/>
      <c r="KUJ21" s="237"/>
      <c r="KUK21" s="237"/>
      <c r="KUL21" s="237"/>
      <c r="KUM21" s="237"/>
      <c r="KUN21" s="237"/>
      <c r="KUO21" s="237"/>
      <c r="KUP21" s="237"/>
      <c r="KUQ21" s="237"/>
      <c r="KUR21" s="237"/>
      <c r="KUS21" s="237"/>
      <c r="KUT21" s="237"/>
      <c r="KUU21" s="237"/>
      <c r="KUV21" s="237"/>
      <c r="KUW21" s="237"/>
      <c r="KUX21" s="237"/>
      <c r="KUY21" s="237"/>
      <c r="KUZ21" s="237"/>
      <c r="KVA21" s="237"/>
      <c r="KVB21" s="237"/>
      <c r="KVC21" s="237"/>
      <c r="KVD21" s="237"/>
      <c r="KVE21" s="237"/>
      <c r="KVF21" s="237"/>
      <c r="KVG21" s="237"/>
      <c r="KVH21" s="237"/>
      <c r="KVI21" s="237"/>
      <c r="KVJ21" s="237"/>
      <c r="KVK21" s="237"/>
      <c r="KVL21" s="237"/>
      <c r="KVM21" s="237"/>
      <c r="KVN21" s="237"/>
      <c r="KVO21" s="237"/>
      <c r="KVP21" s="237"/>
      <c r="KVQ21" s="237"/>
      <c r="KVR21" s="237"/>
      <c r="KVS21" s="237"/>
      <c r="KVT21" s="237"/>
      <c r="KVU21" s="237"/>
      <c r="KVV21" s="237"/>
      <c r="KVW21" s="237"/>
      <c r="KVX21" s="237"/>
      <c r="KVY21" s="237"/>
      <c r="KVZ21" s="237"/>
      <c r="KWA21" s="237"/>
      <c r="KWB21" s="237"/>
      <c r="KWC21" s="237"/>
      <c r="KWD21" s="237"/>
      <c r="KWE21" s="237"/>
      <c r="KWF21" s="237"/>
      <c r="KWG21" s="237"/>
      <c r="KWH21" s="237"/>
      <c r="KWI21" s="237"/>
      <c r="KWJ21" s="237"/>
      <c r="KWK21" s="237"/>
      <c r="KWL21" s="237"/>
      <c r="KWM21" s="237"/>
      <c r="KWN21" s="237"/>
      <c r="KWO21" s="237"/>
      <c r="KWP21" s="237"/>
      <c r="KWQ21" s="237"/>
      <c r="KWR21" s="237"/>
      <c r="KWS21" s="237"/>
      <c r="KWT21" s="237"/>
      <c r="KWU21" s="237"/>
      <c r="KWV21" s="237"/>
      <c r="KWW21" s="237"/>
      <c r="KWX21" s="237"/>
      <c r="KWY21" s="237"/>
      <c r="KWZ21" s="237"/>
      <c r="KXA21" s="237"/>
      <c r="KXB21" s="237"/>
      <c r="KXC21" s="237"/>
      <c r="KXD21" s="237"/>
      <c r="KXE21" s="237"/>
      <c r="KXF21" s="237"/>
      <c r="KXG21" s="237"/>
      <c r="KXH21" s="237"/>
      <c r="KXI21" s="237"/>
      <c r="KXJ21" s="237"/>
      <c r="KXK21" s="237"/>
      <c r="KXL21" s="237"/>
      <c r="KXM21" s="237"/>
      <c r="KXN21" s="237"/>
      <c r="KXO21" s="237"/>
      <c r="KXP21" s="237"/>
      <c r="KXQ21" s="237"/>
      <c r="KXR21" s="237"/>
      <c r="KXS21" s="237"/>
      <c r="KXT21" s="237"/>
      <c r="KXU21" s="237"/>
      <c r="KXV21" s="237"/>
      <c r="KXW21" s="237"/>
      <c r="KXX21" s="237"/>
      <c r="KXY21" s="237"/>
      <c r="KXZ21" s="237"/>
      <c r="KYA21" s="237"/>
      <c r="KYB21" s="237"/>
      <c r="KYC21" s="237"/>
      <c r="KYD21" s="237"/>
      <c r="KYE21" s="237"/>
      <c r="KYF21" s="237"/>
      <c r="KYG21" s="237"/>
      <c r="KYH21" s="237"/>
      <c r="KYI21" s="237"/>
      <c r="KYJ21" s="237"/>
      <c r="KYK21" s="237"/>
      <c r="KYL21" s="237"/>
      <c r="KYM21" s="237"/>
      <c r="KYN21" s="237"/>
      <c r="KYO21" s="237"/>
      <c r="KYP21" s="237"/>
      <c r="KYQ21" s="237"/>
      <c r="KYR21" s="237"/>
      <c r="KYS21" s="237"/>
      <c r="KYT21" s="237"/>
      <c r="KYU21" s="237"/>
      <c r="KYV21" s="237"/>
      <c r="KYW21" s="237"/>
      <c r="KYX21" s="237"/>
      <c r="KYY21" s="237"/>
      <c r="KYZ21" s="237"/>
      <c r="KZA21" s="237"/>
      <c r="KZB21" s="237"/>
      <c r="KZC21" s="237"/>
      <c r="KZD21" s="237"/>
      <c r="KZE21" s="237"/>
      <c r="KZF21" s="237"/>
      <c r="KZG21" s="237"/>
      <c r="KZH21" s="237"/>
      <c r="KZI21" s="237"/>
      <c r="KZJ21" s="237"/>
      <c r="KZK21" s="237"/>
      <c r="KZL21" s="237"/>
      <c r="KZM21" s="237"/>
      <c r="KZN21" s="237"/>
      <c r="KZO21" s="237"/>
      <c r="KZP21" s="237"/>
      <c r="KZQ21" s="237"/>
      <c r="KZR21" s="237"/>
      <c r="KZS21" s="237"/>
      <c r="KZT21" s="237"/>
      <c r="KZU21" s="237"/>
      <c r="KZV21" s="237"/>
      <c r="KZW21" s="237"/>
      <c r="KZX21" s="237"/>
      <c r="KZY21" s="237"/>
      <c r="KZZ21" s="237"/>
      <c r="LAA21" s="237"/>
      <c r="LAB21" s="237"/>
      <c r="LAC21" s="237"/>
      <c r="LAD21" s="237"/>
      <c r="LAE21" s="237"/>
      <c r="LAF21" s="237"/>
      <c r="LAG21" s="237"/>
      <c r="LAH21" s="237"/>
      <c r="LAI21" s="237"/>
      <c r="LAJ21" s="237"/>
      <c r="LAK21" s="237"/>
      <c r="LAL21" s="237"/>
      <c r="LAM21" s="237"/>
      <c r="LAN21" s="237"/>
      <c r="LAO21" s="237"/>
      <c r="LAP21" s="237"/>
      <c r="LAQ21" s="237"/>
      <c r="LAR21" s="237"/>
      <c r="LAS21" s="237"/>
      <c r="LAT21" s="237"/>
      <c r="LAU21" s="237"/>
      <c r="LAV21" s="237"/>
      <c r="LAW21" s="237"/>
      <c r="LAX21" s="237"/>
      <c r="LAY21" s="237"/>
      <c r="LAZ21" s="237"/>
      <c r="LBA21" s="237"/>
      <c r="LBB21" s="237"/>
      <c r="LBC21" s="237"/>
      <c r="LBD21" s="237"/>
      <c r="LBE21" s="237"/>
      <c r="LBF21" s="237"/>
      <c r="LBG21" s="237"/>
      <c r="LBH21" s="237"/>
      <c r="LBI21" s="237"/>
      <c r="LBJ21" s="237"/>
      <c r="LBK21" s="237"/>
      <c r="LBL21" s="237"/>
      <c r="LBM21" s="237"/>
      <c r="LBN21" s="237"/>
      <c r="LBO21" s="237"/>
      <c r="LBP21" s="237"/>
      <c r="LBQ21" s="237"/>
      <c r="LBR21" s="237"/>
      <c r="LBS21" s="237"/>
      <c r="LBT21" s="237"/>
      <c r="LBU21" s="237"/>
      <c r="LBV21" s="237"/>
      <c r="LBW21" s="237"/>
      <c r="LBX21" s="237"/>
      <c r="LBY21" s="237"/>
      <c r="LBZ21" s="237"/>
      <c r="LCA21" s="237"/>
      <c r="LCB21" s="237"/>
      <c r="LCC21" s="237"/>
      <c r="LCD21" s="237"/>
      <c r="LCE21" s="237"/>
      <c r="LCF21" s="237"/>
      <c r="LCG21" s="237"/>
      <c r="LCH21" s="237"/>
      <c r="LCI21" s="237"/>
      <c r="LCJ21" s="237"/>
      <c r="LCK21" s="237"/>
      <c r="LCL21" s="237"/>
      <c r="LCM21" s="237"/>
      <c r="LCN21" s="237"/>
      <c r="LCO21" s="237"/>
      <c r="LCP21" s="237"/>
      <c r="LCQ21" s="237"/>
      <c r="LCR21" s="237"/>
      <c r="LCS21" s="237"/>
      <c r="LCT21" s="237"/>
      <c r="LCU21" s="237"/>
      <c r="LCV21" s="237"/>
      <c r="LCW21" s="237"/>
      <c r="LCX21" s="237"/>
      <c r="LCY21" s="237"/>
      <c r="LCZ21" s="237"/>
      <c r="LDA21" s="237"/>
      <c r="LDB21" s="237"/>
      <c r="LDC21" s="237"/>
      <c r="LDD21" s="237"/>
      <c r="LDE21" s="237"/>
      <c r="LDF21" s="237"/>
      <c r="LDG21" s="237"/>
      <c r="LDH21" s="237"/>
      <c r="LDI21" s="237"/>
      <c r="LDJ21" s="237"/>
      <c r="LDK21" s="237"/>
      <c r="LDL21" s="237"/>
      <c r="LDM21" s="237"/>
      <c r="LDN21" s="237"/>
      <c r="LDO21" s="237"/>
      <c r="LDP21" s="237"/>
      <c r="LDQ21" s="237"/>
      <c r="LDR21" s="237"/>
      <c r="LDS21" s="237"/>
      <c r="LDT21" s="237"/>
      <c r="LDU21" s="237"/>
      <c r="LDV21" s="237"/>
      <c r="LDW21" s="237"/>
      <c r="LDX21" s="237"/>
      <c r="LDY21" s="237"/>
      <c r="LDZ21" s="237"/>
      <c r="LEA21" s="237"/>
      <c r="LEB21" s="237"/>
      <c r="LEC21" s="237"/>
      <c r="LED21" s="237"/>
      <c r="LEE21" s="237"/>
      <c r="LEF21" s="237"/>
      <c r="LEG21" s="237"/>
      <c r="LEH21" s="237"/>
      <c r="LEI21" s="237"/>
      <c r="LEJ21" s="237"/>
      <c r="LEK21" s="237"/>
      <c r="LEL21" s="237"/>
      <c r="LEM21" s="237"/>
      <c r="LEN21" s="237"/>
      <c r="LEO21" s="237"/>
      <c r="LEP21" s="237"/>
      <c r="LEQ21" s="237"/>
      <c r="LER21" s="237"/>
      <c r="LES21" s="237"/>
      <c r="LET21" s="237"/>
      <c r="LEU21" s="237"/>
      <c r="LEV21" s="237"/>
      <c r="LEW21" s="237"/>
      <c r="LEX21" s="237"/>
      <c r="LEY21" s="237"/>
      <c r="LEZ21" s="237"/>
      <c r="LFA21" s="237"/>
      <c r="LFB21" s="237"/>
      <c r="LFC21" s="237"/>
      <c r="LFD21" s="237"/>
      <c r="LFE21" s="237"/>
      <c r="LFF21" s="237"/>
      <c r="LFG21" s="237"/>
      <c r="LFH21" s="237"/>
      <c r="LFI21" s="237"/>
      <c r="LFJ21" s="237"/>
      <c r="LFK21" s="237"/>
      <c r="LFL21" s="237"/>
      <c r="LFM21" s="237"/>
      <c r="LFN21" s="237"/>
      <c r="LFO21" s="237"/>
      <c r="LFP21" s="237"/>
      <c r="LFQ21" s="237"/>
      <c r="LFR21" s="237"/>
      <c r="LFS21" s="237"/>
      <c r="LFT21" s="237"/>
      <c r="LFU21" s="237"/>
      <c r="LFV21" s="237"/>
      <c r="LFW21" s="237"/>
      <c r="LFX21" s="237"/>
      <c r="LFY21" s="237"/>
      <c r="LFZ21" s="237"/>
      <c r="LGA21" s="237"/>
      <c r="LGB21" s="237"/>
      <c r="LGC21" s="237"/>
      <c r="LGD21" s="237"/>
      <c r="LGE21" s="237"/>
      <c r="LGF21" s="237"/>
      <c r="LGG21" s="237"/>
      <c r="LGH21" s="237"/>
      <c r="LGI21" s="237"/>
      <c r="LGJ21" s="237"/>
      <c r="LGK21" s="237"/>
      <c r="LGL21" s="237"/>
      <c r="LGM21" s="237"/>
      <c r="LGN21" s="237"/>
      <c r="LGO21" s="237"/>
      <c r="LGP21" s="237"/>
      <c r="LGQ21" s="237"/>
      <c r="LGR21" s="237"/>
      <c r="LGS21" s="237"/>
      <c r="LGT21" s="237"/>
      <c r="LGU21" s="237"/>
      <c r="LGV21" s="237"/>
      <c r="LGW21" s="237"/>
      <c r="LGX21" s="237"/>
      <c r="LGY21" s="237"/>
      <c r="LGZ21" s="237"/>
      <c r="LHA21" s="237"/>
      <c r="LHB21" s="237"/>
      <c r="LHC21" s="237"/>
      <c r="LHD21" s="237"/>
      <c r="LHE21" s="237"/>
      <c r="LHF21" s="237"/>
      <c r="LHG21" s="237"/>
      <c r="LHH21" s="237"/>
      <c r="LHI21" s="237"/>
      <c r="LHJ21" s="237"/>
      <c r="LHK21" s="237"/>
      <c r="LHL21" s="237"/>
      <c r="LHM21" s="237"/>
      <c r="LHN21" s="237"/>
      <c r="LHO21" s="237"/>
      <c r="LHP21" s="237"/>
      <c r="LHQ21" s="237"/>
      <c r="LHR21" s="237"/>
      <c r="LHS21" s="237"/>
      <c r="LHT21" s="237"/>
      <c r="LHU21" s="237"/>
      <c r="LHV21" s="237"/>
      <c r="LHW21" s="237"/>
      <c r="LHX21" s="237"/>
      <c r="LHY21" s="237"/>
      <c r="LHZ21" s="237"/>
      <c r="LIA21" s="237"/>
      <c r="LIB21" s="237"/>
      <c r="LIC21" s="237"/>
      <c r="LID21" s="237"/>
      <c r="LIE21" s="237"/>
      <c r="LIF21" s="237"/>
      <c r="LIG21" s="237"/>
      <c r="LIH21" s="237"/>
      <c r="LII21" s="237"/>
      <c r="LIJ21" s="237"/>
      <c r="LIK21" s="237"/>
      <c r="LIL21" s="237"/>
      <c r="LIM21" s="237"/>
      <c r="LIN21" s="237"/>
      <c r="LIO21" s="237"/>
      <c r="LIP21" s="237"/>
      <c r="LIQ21" s="237"/>
      <c r="LIR21" s="237"/>
      <c r="LIS21" s="237"/>
      <c r="LIT21" s="237"/>
      <c r="LIU21" s="237"/>
      <c r="LIV21" s="237"/>
      <c r="LIW21" s="237"/>
      <c r="LIX21" s="237"/>
      <c r="LIY21" s="237"/>
      <c r="LIZ21" s="237"/>
      <c r="LJA21" s="237"/>
      <c r="LJB21" s="237"/>
      <c r="LJC21" s="237"/>
      <c r="LJD21" s="237"/>
      <c r="LJE21" s="237"/>
      <c r="LJF21" s="237"/>
      <c r="LJG21" s="237"/>
      <c r="LJH21" s="237"/>
      <c r="LJI21" s="237"/>
      <c r="LJJ21" s="237"/>
      <c r="LJK21" s="237"/>
      <c r="LJL21" s="237"/>
      <c r="LJM21" s="237"/>
      <c r="LJN21" s="237"/>
      <c r="LJO21" s="237"/>
      <c r="LJP21" s="237"/>
      <c r="LJQ21" s="237"/>
      <c r="LJR21" s="237"/>
      <c r="LJS21" s="237"/>
      <c r="LJT21" s="237"/>
      <c r="LJU21" s="237"/>
      <c r="LJV21" s="237"/>
      <c r="LJW21" s="237"/>
      <c r="LJX21" s="237"/>
      <c r="LJY21" s="237"/>
      <c r="LJZ21" s="237"/>
      <c r="LKA21" s="237"/>
      <c r="LKB21" s="237"/>
      <c r="LKC21" s="237"/>
      <c r="LKD21" s="237"/>
      <c r="LKE21" s="237"/>
      <c r="LKF21" s="237"/>
      <c r="LKG21" s="237"/>
      <c r="LKH21" s="237"/>
      <c r="LKI21" s="237"/>
      <c r="LKJ21" s="237"/>
      <c r="LKK21" s="237"/>
      <c r="LKL21" s="237"/>
      <c r="LKM21" s="237"/>
      <c r="LKN21" s="237"/>
      <c r="LKO21" s="237"/>
      <c r="LKP21" s="237"/>
      <c r="LKQ21" s="237"/>
      <c r="LKR21" s="237"/>
      <c r="LKS21" s="237"/>
      <c r="LKT21" s="237"/>
      <c r="LKU21" s="237"/>
      <c r="LKV21" s="237"/>
      <c r="LKW21" s="237"/>
      <c r="LKX21" s="237"/>
      <c r="LKY21" s="237"/>
      <c r="LKZ21" s="237"/>
      <c r="LLA21" s="237"/>
      <c r="LLB21" s="237"/>
      <c r="LLC21" s="237"/>
      <c r="LLD21" s="237"/>
      <c r="LLE21" s="237"/>
      <c r="LLF21" s="237"/>
      <c r="LLG21" s="237"/>
      <c r="LLH21" s="237"/>
      <c r="LLI21" s="237"/>
      <c r="LLJ21" s="237"/>
      <c r="LLK21" s="237"/>
      <c r="LLL21" s="237"/>
      <c r="LLM21" s="237"/>
      <c r="LLN21" s="237"/>
      <c r="LLO21" s="237"/>
      <c r="LLP21" s="237"/>
      <c r="LLQ21" s="237"/>
      <c r="LLR21" s="237"/>
      <c r="LLS21" s="237"/>
      <c r="LLT21" s="237"/>
      <c r="LLU21" s="237"/>
      <c r="LLV21" s="237"/>
      <c r="LLW21" s="237"/>
      <c r="LLX21" s="237"/>
      <c r="LLY21" s="237"/>
      <c r="LLZ21" s="237"/>
      <c r="LMA21" s="237"/>
      <c r="LMB21" s="237"/>
      <c r="LMC21" s="237"/>
      <c r="LMD21" s="237"/>
      <c r="LME21" s="237"/>
      <c r="LMF21" s="237"/>
      <c r="LMG21" s="237"/>
      <c r="LMH21" s="237"/>
      <c r="LMI21" s="237"/>
      <c r="LMJ21" s="237"/>
      <c r="LMK21" s="237"/>
      <c r="LML21" s="237"/>
      <c r="LMM21" s="237"/>
      <c r="LMN21" s="237"/>
      <c r="LMO21" s="237"/>
      <c r="LMP21" s="237"/>
      <c r="LMQ21" s="237"/>
      <c r="LMR21" s="237"/>
      <c r="LMS21" s="237"/>
      <c r="LMT21" s="237"/>
      <c r="LMU21" s="237"/>
      <c r="LMV21" s="237"/>
      <c r="LMW21" s="237"/>
      <c r="LMX21" s="237"/>
      <c r="LMY21" s="237"/>
      <c r="LMZ21" s="237"/>
      <c r="LNA21" s="237"/>
      <c r="LNB21" s="237"/>
      <c r="LNC21" s="237"/>
      <c r="LND21" s="237"/>
      <c r="LNE21" s="237"/>
      <c r="LNF21" s="237"/>
      <c r="LNG21" s="237"/>
      <c r="LNH21" s="237"/>
      <c r="LNI21" s="237"/>
      <c r="LNJ21" s="237"/>
      <c r="LNK21" s="237"/>
      <c r="LNL21" s="237"/>
      <c r="LNM21" s="237"/>
      <c r="LNN21" s="237"/>
      <c r="LNO21" s="237"/>
      <c r="LNP21" s="237"/>
      <c r="LNQ21" s="237"/>
      <c r="LNR21" s="237"/>
      <c r="LNS21" s="237"/>
      <c r="LNT21" s="237"/>
      <c r="LNU21" s="237"/>
      <c r="LNV21" s="237"/>
      <c r="LNW21" s="237"/>
      <c r="LNX21" s="237"/>
      <c r="LNY21" s="237"/>
      <c r="LNZ21" s="237"/>
      <c r="LOA21" s="237"/>
      <c r="LOB21" s="237"/>
      <c r="LOC21" s="237"/>
      <c r="LOD21" s="237"/>
      <c r="LOE21" s="237"/>
      <c r="LOF21" s="237"/>
      <c r="LOG21" s="237"/>
      <c r="LOH21" s="237"/>
      <c r="LOI21" s="237"/>
      <c r="LOJ21" s="237"/>
      <c r="LOK21" s="237"/>
      <c r="LOL21" s="237"/>
      <c r="LOM21" s="237"/>
      <c r="LON21" s="237"/>
      <c r="LOO21" s="237"/>
      <c r="LOP21" s="237"/>
      <c r="LOQ21" s="237"/>
      <c r="LOR21" s="237"/>
      <c r="LOS21" s="237"/>
      <c r="LOT21" s="237"/>
      <c r="LOU21" s="237"/>
      <c r="LOV21" s="237"/>
      <c r="LOW21" s="237"/>
      <c r="LOX21" s="237"/>
      <c r="LOY21" s="237"/>
      <c r="LOZ21" s="237"/>
      <c r="LPA21" s="237"/>
      <c r="LPB21" s="237"/>
      <c r="LPC21" s="237"/>
      <c r="LPD21" s="237"/>
      <c r="LPE21" s="237"/>
      <c r="LPF21" s="237"/>
      <c r="LPG21" s="237"/>
      <c r="LPH21" s="237"/>
      <c r="LPI21" s="237"/>
      <c r="LPJ21" s="237"/>
      <c r="LPK21" s="237"/>
      <c r="LPL21" s="237"/>
      <c r="LPM21" s="237"/>
      <c r="LPN21" s="237"/>
      <c r="LPO21" s="237"/>
      <c r="LPP21" s="237"/>
      <c r="LPQ21" s="237"/>
      <c r="LPR21" s="237"/>
      <c r="LPS21" s="237"/>
      <c r="LPT21" s="237"/>
      <c r="LPU21" s="237"/>
      <c r="LPV21" s="237"/>
      <c r="LPW21" s="237"/>
      <c r="LPX21" s="237"/>
      <c r="LPY21" s="237"/>
      <c r="LPZ21" s="237"/>
      <c r="LQA21" s="237"/>
      <c r="LQB21" s="237"/>
      <c r="LQC21" s="237"/>
      <c r="LQD21" s="237"/>
      <c r="LQE21" s="237"/>
      <c r="LQF21" s="237"/>
      <c r="LQG21" s="237"/>
      <c r="LQH21" s="237"/>
      <c r="LQI21" s="237"/>
      <c r="LQJ21" s="237"/>
      <c r="LQK21" s="237"/>
      <c r="LQL21" s="237"/>
      <c r="LQM21" s="237"/>
      <c r="LQN21" s="237"/>
      <c r="LQO21" s="237"/>
      <c r="LQP21" s="237"/>
      <c r="LQQ21" s="237"/>
      <c r="LQR21" s="237"/>
      <c r="LQS21" s="237"/>
      <c r="LQT21" s="237"/>
      <c r="LQU21" s="237"/>
      <c r="LQV21" s="237"/>
      <c r="LQW21" s="237"/>
      <c r="LQX21" s="237"/>
      <c r="LQY21" s="237"/>
      <c r="LQZ21" s="237"/>
      <c r="LRA21" s="237"/>
      <c r="LRB21" s="237"/>
      <c r="LRC21" s="237"/>
      <c r="LRD21" s="237"/>
      <c r="LRE21" s="237"/>
      <c r="LRF21" s="237"/>
      <c r="LRG21" s="237"/>
      <c r="LRH21" s="237"/>
      <c r="LRI21" s="237"/>
      <c r="LRJ21" s="237"/>
      <c r="LRK21" s="237"/>
      <c r="LRL21" s="237"/>
      <c r="LRM21" s="237"/>
      <c r="LRN21" s="237"/>
      <c r="LRO21" s="237"/>
      <c r="LRP21" s="237"/>
      <c r="LRQ21" s="237"/>
      <c r="LRR21" s="237"/>
      <c r="LRS21" s="237"/>
      <c r="LRT21" s="237"/>
      <c r="LRU21" s="237"/>
      <c r="LRV21" s="237"/>
      <c r="LRW21" s="237"/>
      <c r="LRX21" s="237"/>
      <c r="LRY21" s="237"/>
      <c r="LRZ21" s="237"/>
      <c r="LSA21" s="237"/>
      <c r="LSB21" s="237"/>
      <c r="LSC21" s="237"/>
      <c r="LSD21" s="237"/>
      <c r="LSE21" s="237"/>
      <c r="LSF21" s="237"/>
      <c r="LSG21" s="237"/>
      <c r="LSH21" s="237"/>
      <c r="LSI21" s="237"/>
      <c r="LSJ21" s="237"/>
      <c r="LSK21" s="237"/>
      <c r="LSL21" s="237"/>
      <c r="LSM21" s="237"/>
      <c r="LSN21" s="237"/>
      <c r="LSO21" s="237"/>
      <c r="LSP21" s="237"/>
      <c r="LSQ21" s="237"/>
      <c r="LSR21" s="237"/>
      <c r="LSS21" s="237"/>
      <c r="LST21" s="237"/>
      <c r="LSU21" s="237"/>
      <c r="LSV21" s="237"/>
      <c r="LSW21" s="237"/>
      <c r="LSX21" s="237"/>
      <c r="LSY21" s="237"/>
      <c r="LSZ21" s="237"/>
      <c r="LTA21" s="237"/>
      <c r="LTB21" s="237"/>
      <c r="LTC21" s="237"/>
      <c r="LTD21" s="237"/>
      <c r="LTE21" s="237"/>
      <c r="LTF21" s="237"/>
      <c r="LTG21" s="237"/>
      <c r="LTH21" s="237"/>
      <c r="LTI21" s="237"/>
      <c r="LTJ21" s="237"/>
      <c r="LTK21" s="237"/>
      <c r="LTL21" s="237"/>
      <c r="LTM21" s="237"/>
      <c r="LTN21" s="237"/>
      <c r="LTO21" s="237"/>
      <c r="LTP21" s="237"/>
      <c r="LTQ21" s="237"/>
      <c r="LTR21" s="237"/>
      <c r="LTS21" s="237"/>
      <c r="LTT21" s="237"/>
      <c r="LTU21" s="237"/>
      <c r="LTV21" s="237"/>
      <c r="LTW21" s="237"/>
      <c r="LTX21" s="237"/>
      <c r="LTY21" s="237"/>
      <c r="LTZ21" s="237"/>
      <c r="LUA21" s="237"/>
      <c r="LUB21" s="237"/>
      <c r="LUC21" s="237"/>
      <c r="LUD21" s="237"/>
      <c r="LUE21" s="237"/>
      <c r="LUF21" s="237"/>
      <c r="LUG21" s="237"/>
      <c r="LUH21" s="237"/>
      <c r="LUI21" s="237"/>
      <c r="LUJ21" s="237"/>
      <c r="LUK21" s="237"/>
      <c r="LUL21" s="237"/>
      <c r="LUM21" s="237"/>
      <c r="LUN21" s="237"/>
      <c r="LUO21" s="237"/>
      <c r="LUP21" s="237"/>
      <c r="LUQ21" s="237"/>
      <c r="LUR21" s="237"/>
      <c r="LUS21" s="237"/>
      <c r="LUT21" s="237"/>
      <c r="LUU21" s="237"/>
      <c r="LUV21" s="237"/>
      <c r="LUW21" s="237"/>
      <c r="LUX21" s="237"/>
      <c r="LUY21" s="237"/>
      <c r="LUZ21" s="237"/>
      <c r="LVA21" s="237"/>
      <c r="LVB21" s="237"/>
      <c r="LVC21" s="237"/>
      <c r="LVD21" s="237"/>
      <c r="LVE21" s="237"/>
      <c r="LVF21" s="237"/>
      <c r="LVG21" s="237"/>
      <c r="LVH21" s="237"/>
      <c r="LVI21" s="237"/>
      <c r="LVJ21" s="237"/>
      <c r="LVK21" s="237"/>
      <c r="LVL21" s="237"/>
      <c r="LVM21" s="237"/>
      <c r="LVN21" s="237"/>
      <c r="LVO21" s="237"/>
      <c r="LVP21" s="237"/>
      <c r="LVQ21" s="237"/>
      <c r="LVR21" s="237"/>
      <c r="LVS21" s="237"/>
      <c r="LVT21" s="237"/>
      <c r="LVU21" s="237"/>
      <c r="LVV21" s="237"/>
      <c r="LVW21" s="237"/>
      <c r="LVX21" s="237"/>
      <c r="LVY21" s="237"/>
      <c r="LVZ21" s="237"/>
      <c r="LWA21" s="237"/>
      <c r="LWB21" s="237"/>
      <c r="LWC21" s="237"/>
      <c r="LWD21" s="237"/>
      <c r="LWE21" s="237"/>
      <c r="LWF21" s="237"/>
      <c r="LWG21" s="237"/>
      <c r="LWH21" s="237"/>
      <c r="LWI21" s="237"/>
      <c r="LWJ21" s="237"/>
      <c r="LWK21" s="237"/>
      <c r="LWL21" s="237"/>
      <c r="LWM21" s="237"/>
      <c r="LWN21" s="237"/>
      <c r="LWO21" s="237"/>
      <c r="LWP21" s="237"/>
      <c r="LWQ21" s="237"/>
      <c r="LWR21" s="237"/>
      <c r="LWS21" s="237"/>
      <c r="LWT21" s="237"/>
      <c r="LWU21" s="237"/>
      <c r="LWV21" s="237"/>
      <c r="LWW21" s="237"/>
      <c r="LWX21" s="237"/>
      <c r="LWY21" s="237"/>
      <c r="LWZ21" s="237"/>
      <c r="LXA21" s="237"/>
      <c r="LXB21" s="237"/>
      <c r="LXC21" s="237"/>
      <c r="LXD21" s="237"/>
      <c r="LXE21" s="237"/>
      <c r="LXF21" s="237"/>
      <c r="LXG21" s="237"/>
      <c r="LXH21" s="237"/>
      <c r="LXI21" s="237"/>
      <c r="LXJ21" s="237"/>
      <c r="LXK21" s="237"/>
      <c r="LXL21" s="237"/>
      <c r="LXM21" s="237"/>
      <c r="LXN21" s="237"/>
      <c r="LXO21" s="237"/>
      <c r="LXP21" s="237"/>
      <c r="LXQ21" s="237"/>
      <c r="LXR21" s="237"/>
      <c r="LXS21" s="237"/>
      <c r="LXT21" s="237"/>
      <c r="LXU21" s="237"/>
      <c r="LXV21" s="237"/>
      <c r="LXW21" s="237"/>
      <c r="LXX21" s="237"/>
      <c r="LXY21" s="237"/>
      <c r="LXZ21" s="237"/>
      <c r="LYA21" s="237"/>
      <c r="LYB21" s="237"/>
      <c r="LYC21" s="237"/>
      <c r="LYD21" s="237"/>
      <c r="LYE21" s="237"/>
      <c r="LYF21" s="237"/>
      <c r="LYG21" s="237"/>
      <c r="LYH21" s="237"/>
      <c r="LYI21" s="237"/>
      <c r="LYJ21" s="237"/>
      <c r="LYK21" s="237"/>
      <c r="LYL21" s="237"/>
      <c r="LYM21" s="237"/>
      <c r="LYN21" s="237"/>
      <c r="LYO21" s="237"/>
      <c r="LYP21" s="237"/>
      <c r="LYQ21" s="237"/>
      <c r="LYR21" s="237"/>
      <c r="LYS21" s="237"/>
      <c r="LYT21" s="237"/>
      <c r="LYU21" s="237"/>
      <c r="LYV21" s="237"/>
      <c r="LYW21" s="237"/>
      <c r="LYX21" s="237"/>
      <c r="LYY21" s="237"/>
      <c r="LYZ21" s="237"/>
      <c r="LZA21" s="237"/>
      <c r="LZB21" s="237"/>
      <c r="LZC21" s="237"/>
      <c r="LZD21" s="237"/>
      <c r="LZE21" s="237"/>
      <c r="LZF21" s="237"/>
      <c r="LZG21" s="237"/>
      <c r="LZH21" s="237"/>
      <c r="LZI21" s="237"/>
      <c r="LZJ21" s="237"/>
      <c r="LZK21" s="237"/>
      <c r="LZL21" s="237"/>
      <c r="LZM21" s="237"/>
      <c r="LZN21" s="237"/>
      <c r="LZO21" s="237"/>
      <c r="LZP21" s="237"/>
      <c r="LZQ21" s="237"/>
      <c r="LZR21" s="237"/>
      <c r="LZS21" s="237"/>
      <c r="LZT21" s="237"/>
      <c r="LZU21" s="237"/>
      <c r="LZV21" s="237"/>
      <c r="LZW21" s="237"/>
      <c r="LZX21" s="237"/>
      <c r="LZY21" s="237"/>
      <c r="LZZ21" s="237"/>
      <c r="MAA21" s="237"/>
      <c r="MAB21" s="237"/>
      <c r="MAC21" s="237"/>
      <c r="MAD21" s="237"/>
      <c r="MAE21" s="237"/>
      <c r="MAF21" s="237"/>
      <c r="MAG21" s="237"/>
      <c r="MAH21" s="237"/>
      <c r="MAI21" s="237"/>
      <c r="MAJ21" s="237"/>
      <c r="MAK21" s="237"/>
      <c r="MAL21" s="237"/>
      <c r="MAM21" s="237"/>
      <c r="MAN21" s="237"/>
      <c r="MAO21" s="237"/>
      <c r="MAP21" s="237"/>
      <c r="MAQ21" s="237"/>
      <c r="MAR21" s="237"/>
      <c r="MAS21" s="237"/>
      <c r="MAT21" s="237"/>
      <c r="MAU21" s="237"/>
      <c r="MAV21" s="237"/>
      <c r="MAW21" s="237"/>
      <c r="MAX21" s="237"/>
      <c r="MAY21" s="237"/>
      <c r="MAZ21" s="237"/>
      <c r="MBA21" s="237"/>
      <c r="MBB21" s="237"/>
      <c r="MBC21" s="237"/>
      <c r="MBD21" s="237"/>
      <c r="MBE21" s="237"/>
      <c r="MBF21" s="237"/>
      <c r="MBG21" s="237"/>
      <c r="MBH21" s="237"/>
      <c r="MBI21" s="237"/>
      <c r="MBJ21" s="237"/>
      <c r="MBK21" s="237"/>
      <c r="MBL21" s="237"/>
      <c r="MBM21" s="237"/>
      <c r="MBN21" s="237"/>
      <c r="MBO21" s="237"/>
      <c r="MBP21" s="237"/>
      <c r="MBQ21" s="237"/>
      <c r="MBR21" s="237"/>
      <c r="MBS21" s="237"/>
      <c r="MBT21" s="237"/>
      <c r="MBU21" s="237"/>
      <c r="MBV21" s="237"/>
      <c r="MBW21" s="237"/>
      <c r="MBX21" s="237"/>
      <c r="MBY21" s="237"/>
      <c r="MBZ21" s="237"/>
      <c r="MCA21" s="237"/>
      <c r="MCB21" s="237"/>
      <c r="MCC21" s="237"/>
      <c r="MCD21" s="237"/>
      <c r="MCE21" s="237"/>
      <c r="MCF21" s="237"/>
      <c r="MCG21" s="237"/>
      <c r="MCH21" s="237"/>
      <c r="MCI21" s="237"/>
      <c r="MCJ21" s="237"/>
      <c r="MCK21" s="237"/>
      <c r="MCL21" s="237"/>
      <c r="MCM21" s="237"/>
      <c r="MCN21" s="237"/>
      <c r="MCO21" s="237"/>
      <c r="MCP21" s="237"/>
      <c r="MCQ21" s="237"/>
      <c r="MCR21" s="237"/>
      <c r="MCS21" s="237"/>
      <c r="MCT21" s="237"/>
      <c r="MCU21" s="237"/>
      <c r="MCV21" s="237"/>
      <c r="MCW21" s="237"/>
      <c r="MCX21" s="237"/>
      <c r="MCY21" s="237"/>
      <c r="MCZ21" s="237"/>
      <c r="MDA21" s="237"/>
      <c r="MDB21" s="237"/>
      <c r="MDC21" s="237"/>
      <c r="MDD21" s="237"/>
      <c r="MDE21" s="237"/>
      <c r="MDF21" s="237"/>
      <c r="MDG21" s="237"/>
      <c r="MDH21" s="237"/>
      <c r="MDI21" s="237"/>
      <c r="MDJ21" s="237"/>
      <c r="MDK21" s="237"/>
      <c r="MDL21" s="237"/>
      <c r="MDM21" s="237"/>
      <c r="MDN21" s="237"/>
      <c r="MDO21" s="237"/>
      <c r="MDP21" s="237"/>
      <c r="MDQ21" s="237"/>
      <c r="MDR21" s="237"/>
      <c r="MDS21" s="237"/>
      <c r="MDT21" s="237"/>
      <c r="MDU21" s="237"/>
      <c r="MDV21" s="237"/>
      <c r="MDW21" s="237"/>
      <c r="MDX21" s="237"/>
      <c r="MDY21" s="237"/>
      <c r="MDZ21" s="237"/>
      <c r="MEA21" s="237"/>
      <c r="MEB21" s="237"/>
      <c r="MEC21" s="237"/>
      <c r="MED21" s="237"/>
      <c r="MEE21" s="237"/>
      <c r="MEF21" s="237"/>
      <c r="MEG21" s="237"/>
      <c r="MEH21" s="237"/>
      <c r="MEI21" s="237"/>
      <c r="MEJ21" s="237"/>
      <c r="MEK21" s="237"/>
      <c r="MEL21" s="237"/>
      <c r="MEM21" s="237"/>
      <c r="MEN21" s="237"/>
      <c r="MEO21" s="237"/>
      <c r="MEP21" s="237"/>
      <c r="MEQ21" s="237"/>
      <c r="MER21" s="237"/>
      <c r="MES21" s="237"/>
      <c r="MET21" s="237"/>
      <c r="MEU21" s="237"/>
      <c r="MEV21" s="237"/>
      <c r="MEW21" s="237"/>
      <c r="MEX21" s="237"/>
      <c r="MEY21" s="237"/>
      <c r="MEZ21" s="237"/>
      <c r="MFA21" s="237"/>
      <c r="MFB21" s="237"/>
      <c r="MFC21" s="237"/>
      <c r="MFD21" s="237"/>
      <c r="MFE21" s="237"/>
      <c r="MFF21" s="237"/>
      <c r="MFG21" s="237"/>
      <c r="MFH21" s="237"/>
      <c r="MFI21" s="237"/>
      <c r="MFJ21" s="237"/>
      <c r="MFK21" s="237"/>
      <c r="MFL21" s="237"/>
      <c r="MFM21" s="237"/>
      <c r="MFN21" s="237"/>
      <c r="MFO21" s="237"/>
      <c r="MFP21" s="237"/>
      <c r="MFQ21" s="237"/>
      <c r="MFR21" s="237"/>
      <c r="MFS21" s="237"/>
      <c r="MFT21" s="237"/>
      <c r="MFU21" s="237"/>
      <c r="MFV21" s="237"/>
      <c r="MFW21" s="237"/>
      <c r="MFX21" s="237"/>
      <c r="MFY21" s="237"/>
      <c r="MFZ21" s="237"/>
      <c r="MGA21" s="237"/>
      <c r="MGB21" s="237"/>
      <c r="MGC21" s="237"/>
      <c r="MGD21" s="237"/>
      <c r="MGE21" s="237"/>
      <c r="MGF21" s="237"/>
      <c r="MGG21" s="237"/>
      <c r="MGH21" s="237"/>
      <c r="MGI21" s="237"/>
      <c r="MGJ21" s="237"/>
      <c r="MGK21" s="237"/>
      <c r="MGL21" s="237"/>
      <c r="MGM21" s="237"/>
      <c r="MGN21" s="237"/>
      <c r="MGO21" s="237"/>
      <c r="MGP21" s="237"/>
      <c r="MGQ21" s="237"/>
      <c r="MGR21" s="237"/>
      <c r="MGS21" s="237"/>
      <c r="MGT21" s="237"/>
      <c r="MGU21" s="237"/>
      <c r="MGV21" s="237"/>
      <c r="MGW21" s="237"/>
      <c r="MGX21" s="237"/>
      <c r="MGY21" s="237"/>
      <c r="MGZ21" s="237"/>
      <c r="MHA21" s="237"/>
      <c r="MHB21" s="237"/>
      <c r="MHC21" s="237"/>
      <c r="MHD21" s="237"/>
      <c r="MHE21" s="237"/>
      <c r="MHF21" s="237"/>
      <c r="MHG21" s="237"/>
      <c r="MHH21" s="237"/>
      <c r="MHI21" s="237"/>
      <c r="MHJ21" s="237"/>
      <c r="MHK21" s="237"/>
      <c r="MHL21" s="237"/>
      <c r="MHM21" s="237"/>
      <c r="MHN21" s="237"/>
      <c r="MHO21" s="237"/>
      <c r="MHP21" s="237"/>
      <c r="MHQ21" s="237"/>
      <c r="MHR21" s="237"/>
      <c r="MHS21" s="237"/>
      <c r="MHT21" s="237"/>
      <c r="MHU21" s="237"/>
      <c r="MHV21" s="237"/>
      <c r="MHW21" s="237"/>
      <c r="MHX21" s="237"/>
      <c r="MHY21" s="237"/>
      <c r="MHZ21" s="237"/>
      <c r="MIA21" s="237"/>
      <c r="MIB21" s="237"/>
      <c r="MIC21" s="237"/>
      <c r="MID21" s="237"/>
      <c r="MIE21" s="237"/>
      <c r="MIF21" s="237"/>
      <c r="MIG21" s="237"/>
      <c r="MIH21" s="237"/>
      <c r="MII21" s="237"/>
      <c r="MIJ21" s="237"/>
      <c r="MIK21" s="237"/>
      <c r="MIL21" s="237"/>
      <c r="MIM21" s="237"/>
      <c r="MIN21" s="237"/>
      <c r="MIO21" s="237"/>
      <c r="MIP21" s="237"/>
      <c r="MIQ21" s="237"/>
      <c r="MIR21" s="237"/>
      <c r="MIS21" s="237"/>
      <c r="MIT21" s="237"/>
      <c r="MIU21" s="237"/>
      <c r="MIV21" s="237"/>
      <c r="MIW21" s="237"/>
      <c r="MIX21" s="237"/>
      <c r="MIY21" s="237"/>
      <c r="MIZ21" s="237"/>
      <c r="MJA21" s="237"/>
      <c r="MJB21" s="237"/>
      <c r="MJC21" s="237"/>
      <c r="MJD21" s="237"/>
      <c r="MJE21" s="237"/>
      <c r="MJF21" s="237"/>
      <c r="MJG21" s="237"/>
      <c r="MJH21" s="237"/>
      <c r="MJI21" s="237"/>
      <c r="MJJ21" s="237"/>
      <c r="MJK21" s="237"/>
      <c r="MJL21" s="237"/>
      <c r="MJM21" s="237"/>
      <c r="MJN21" s="237"/>
      <c r="MJO21" s="237"/>
      <c r="MJP21" s="237"/>
      <c r="MJQ21" s="237"/>
      <c r="MJR21" s="237"/>
      <c r="MJS21" s="237"/>
      <c r="MJT21" s="237"/>
      <c r="MJU21" s="237"/>
      <c r="MJV21" s="237"/>
      <c r="MJW21" s="237"/>
      <c r="MJX21" s="237"/>
      <c r="MJY21" s="237"/>
      <c r="MJZ21" s="237"/>
      <c r="MKA21" s="237"/>
      <c r="MKB21" s="237"/>
      <c r="MKC21" s="237"/>
      <c r="MKD21" s="237"/>
      <c r="MKE21" s="237"/>
      <c r="MKF21" s="237"/>
      <c r="MKG21" s="237"/>
      <c r="MKH21" s="237"/>
      <c r="MKI21" s="237"/>
      <c r="MKJ21" s="237"/>
      <c r="MKK21" s="237"/>
      <c r="MKL21" s="237"/>
      <c r="MKM21" s="237"/>
      <c r="MKN21" s="237"/>
      <c r="MKO21" s="237"/>
      <c r="MKP21" s="237"/>
      <c r="MKQ21" s="237"/>
      <c r="MKR21" s="237"/>
      <c r="MKS21" s="237"/>
      <c r="MKT21" s="237"/>
      <c r="MKU21" s="237"/>
      <c r="MKV21" s="237"/>
      <c r="MKW21" s="237"/>
      <c r="MKX21" s="237"/>
      <c r="MKY21" s="237"/>
      <c r="MKZ21" s="237"/>
      <c r="MLA21" s="237"/>
      <c r="MLB21" s="237"/>
      <c r="MLC21" s="237"/>
      <c r="MLD21" s="237"/>
      <c r="MLE21" s="237"/>
      <c r="MLF21" s="237"/>
      <c r="MLG21" s="237"/>
      <c r="MLH21" s="237"/>
      <c r="MLI21" s="237"/>
      <c r="MLJ21" s="237"/>
      <c r="MLK21" s="237"/>
      <c r="MLL21" s="237"/>
      <c r="MLM21" s="237"/>
      <c r="MLN21" s="237"/>
      <c r="MLO21" s="237"/>
      <c r="MLP21" s="237"/>
      <c r="MLQ21" s="237"/>
      <c r="MLR21" s="237"/>
      <c r="MLS21" s="237"/>
      <c r="MLT21" s="237"/>
      <c r="MLU21" s="237"/>
      <c r="MLV21" s="237"/>
      <c r="MLW21" s="237"/>
      <c r="MLX21" s="237"/>
      <c r="MLY21" s="237"/>
      <c r="MLZ21" s="237"/>
      <c r="MMA21" s="237"/>
      <c r="MMB21" s="237"/>
      <c r="MMC21" s="237"/>
      <c r="MMD21" s="237"/>
      <c r="MME21" s="237"/>
      <c r="MMF21" s="237"/>
      <c r="MMG21" s="237"/>
      <c r="MMH21" s="237"/>
      <c r="MMI21" s="237"/>
      <c r="MMJ21" s="237"/>
      <c r="MMK21" s="237"/>
      <c r="MML21" s="237"/>
      <c r="MMM21" s="237"/>
      <c r="MMN21" s="237"/>
      <c r="MMO21" s="237"/>
      <c r="MMP21" s="237"/>
      <c r="MMQ21" s="237"/>
      <c r="MMR21" s="237"/>
      <c r="MMS21" s="237"/>
      <c r="MMT21" s="237"/>
      <c r="MMU21" s="237"/>
      <c r="MMV21" s="237"/>
      <c r="MMW21" s="237"/>
      <c r="MMX21" s="237"/>
      <c r="MMY21" s="237"/>
      <c r="MMZ21" s="237"/>
      <c r="MNA21" s="237"/>
      <c r="MNB21" s="237"/>
      <c r="MNC21" s="237"/>
      <c r="MND21" s="237"/>
      <c r="MNE21" s="237"/>
      <c r="MNF21" s="237"/>
      <c r="MNG21" s="237"/>
      <c r="MNH21" s="237"/>
      <c r="MNI21" s="237"/>
      <c r="MNJ21" s="237"/>
      <c r="MNK21" s="237"/>
      <c r="MNL21" s="237"/>
      <c r="MNM21" s="237"/>
      <c r="MNN21" s="237"/>
      <c r="MNO21" s="237"/>
      <c r="MNP21" s="237"/>
      <c r="MNQ21" s="237"/>
      <c r="MNR21" s="237"/>
      <c r="MNS21" s="237"/>
      <c r="MNT21" s="237"/>
      <c r="MNU21" s="237"/>
      <c r="MNV21" s="237"/>
      <c r="MNW21" s="237"/>
      <c r="MNX21" s="237"/>
      <c r="MNY21" s="237"/>
      <c r="MNZ21" s="237"/>
      <c r="MOA21" s="237"/>
      <c r="MOB21" s="237"/>
      <c r="MOC21" s="237"/>
      <c r="MOD21" s="237"/>
      <c r="MOE21" s="237"/>
      <c r="MOF21" s="237"/>
      <c r="MOG21" s="237"/>
      <c r="MOH21" s="237"/>
      <c r="MOI21" s="237"/>
      <c r="MOJ21" s="237"/>
      <c r="MOK21" s="237"/>
      <c r="MOL21" s="237"/>
      <c r="MOM21" s="237"/>
      <c r="MON21" s="237"/>
      <c r="MOO21" s="237"/>
      <c r="MOP21" s="237"/>
      <c r="MOQ21" s="237"/>
      <c r="MOR21" s="237"/>
      <c r="MOS21" s="237"/>
      <c r="MOT21" s="237"/>
      <c r="MOU21" s="237"/>
      <c r="MOV21" s="237"/>
      <c r="MOW21" s="237"/>
      <c r="MOX21" s="237"/>
      <c r="MOY21" s="237"/>
      <c r="MOZ21" s="237"/>
      <c r="MPA21" s="237"/>
      <c r="MPB21" s="237"/>
      <c r="MPC21" s="237"/>
      <c r="MPD21" s="237"/>
      <c r="MPE21" s="237"/>
      <c r="MPF21" s="237"/>
      <c r="MPG21" s="237"/>
      <c r="MPH21" s="237"/>
      <c r="MPI21" s="237"/>
      <c r="MPJ21" s="237"/>
      <c r="MPK21" s="237"/>
      <c r="MPL21" s="237"/>
      <c r="MPM21" s="237"/>
      <c r="MPN21" s="237"/>
      <c r="MPO21" s="237"/>
      <c r="MPP21" s="237"/>
      <c r="MPQ21" s="237"/>
      <c r="MPR21" s="237"/>
      <c r="MPS21" s="237"/>
      <c r="MPT21" s="237"/>
      <c r="MPU21" s="237"/>
      <c r="MPV21" s="237"/>
      <c r="MPW21" s="237"/>
      <c r="MPX21" s="237"/>
      <c r="MPY21" s="237"/>
      <c r="MPZ21" s="237"/>
      <c r="MQA21" s="237"/>
      <c r="MQB21" s="237"/>
      <c r="MQC21" s="237"/>
      <c r="MQD21" s="237"/>
      <c r="MQE21" s="237"/>
      <c r="MQF21" s="237"/>
      <c r="MQG21" s="237"/>
      <c r="MQH21" s="237"/>
      <c r="MQI21" s="237"/>
      <c r="MQJ21" s="237"/>
      <c r="MQK21" s="237"/>
      <c r="MQL21" s="237"/>
      <c r="MQM21" s="237"/>
      <c r="MQN21" s="237"/>
      <c r="MQO21" s="237"/>
      <c r="MQP21" s="237"/>
      <c r="MQQ21" s="237"/>
      <c r="MQR21" s="237"/>
      <c r="MQS21" s="237"/>
      <c r="MQT21" s="237"/>
      <c r="MQU21" s="237"/>
      <c r="MQV21" s="237"/>
      <c r="MQW21" s="237"/>
      <c r="MQX21" s="237"/>
      <c r="MQY21" s="237"/>
      <c r="MQZ21" s="237"/>
      <c r="MRA21" s="237"/>
      <c r="MRB21" s="237"/>
      <c r="MRC21" s="237"/>
      <c r="MRD21" s="237"/>
      <c r="MRE21" s="237"/>
      <c r="MRF21" s="237"/>
      <c r="MRG21" s="237"/>
      <c r="MRH21" s="237"/>
      <c r="MRI21" s="237"/>
      <c r="MRJ21" s="237"/>
      <c r="MRK21" s="237"/>
      <c r="MRL21" s="237"/>
      <c r="MRM21" s="237"/>
      <c r="MRN21" s="237"/>
      <c r="MRO21" s="237"/>
      <c r="MRP21" s="237"/>
      <c r="MRQ21" s="237"/>
      <c r="MRR21" s="237"/>
      <c r="MRS21" s="237"/>
      <c r="MRT21" s="237"/>
      <c r="MRU21" s="237"/>
      <c r="MRV21" s="237"/>
      <c r="MRW21" s="237"/>
      <c r="MRX21" s="237"/>
      <c r="MRY21" s="237"/>
      <c r="MRZ21" s="237"/>
      <c r="MSA21" s="237"/>
      <c r="MSB21" s="237"/>
      <c r="MSC21" s="237"/>
      <c r="MSD21" s="237"/>
      <c r="MSE21" s="237"/>
      <c r="MSF21" s="237"/>
      <c r="MSG21" s="237"/>
      <c r="MSH21" s="237"/>
      <c r="MSI21" s="237"/>
      <c r="MSJ21" s="237"/>
      <c r="MSK21" s="237"/>
      <c r="MSL21" s="237"/>
      <c r="MSM21" s="237"/>
      <c r="MSN21" s="237"/>
      <c r="MSO21" s="237"/>
      <c r="MSP21" s="237"/>
      <c r="MSQ21" s="237"/>
      <c r="MSR21" s="237"/>
      <c r="MSS21" s="237"/>
      <c r="MST21" s="237"/>
      <c r="MSU21" s="237"/>
      <c r="MSV21" s="237"/>
      <c r="MSW21" s="237"/>
      <c r="MSX21" s="237"/>
      <c r="MSY21" s="237"/>
      <c r="MSZ21" s="237"/>
      <c r="MTA21" s="237"/>
      <c r="MTB21" s="237"/>
      <c r="MTC21" s="237"/>
      <c r="MTD21" s="237"/>
      <c r="MTE21" s="237"/>
      <c r="MTF21" s="237"/>
      <c r="MTG21" s="237"/>
      <c r="MTH21" s="237"/>
      <c r="MTI21" s="237"/>
      <c r="MTJ21" s="237"/>
      <c r="MTK21" s="237"/>
      <c r="MTL21" s="237"/>
      <c r="MTM21" s="237"/>
      <c r="MTN21" s="237"/>
      <c r="MTO21" s="237"/>
      <c r="MTP21" s="237"/>
      <c r="MTQ21" s="237"/>
      <c r="MTR21" s="237"/>
      <c r="MTS21" s="237"/>
      <c r="MTT21" s="237"/>
      <c r="MTU21" s="237"/>
      <c r="MTV21" s="237"/>
      <c r="MTW21" s="237"/>
      <c r="MTX21" s="237"/>
      <c r="MTY21" s="237"/>
      <c r="MTZ21" s="237"/>
      <c r="MUA21" s="237"/>
      <c r="MUB21" s="237"/>
      <c r="MUC21" s="237"/>
      <c r="MUD21" s="237"/>
      <c r="MUE21" s="237"/>
      <c r="MUF21" s="237"/>
      <c r="MUG21" s="237"/>
      <c r="MUH21" s="237"/>
      <c r="MUI21" s="237"/>
      <c r="MUJ21" s="237"/>
      <c r="MUK21" s="237"/>
      <c r="MUL21" s="237"/>
      <c r="MUM21" s="237"/>
      <c r="MUN21" s="237"/>
      <c r="MUO21" s="237"/>
      <c r="MUP21" s="237"/>
      <c r="MUQ21" s="237"/>
      <c r="MUR21" s="237"/>
      <c r="MUS21" s="237"/>
      <c r="MUT21" s="237"/>
      <c r="MUU21" s="237"/>
      <c r="MUV21" s="237"/>
      <c r="MUW21" s="237"/>
      <c r="MUX21" s="237"/>
      <c r="MUY21" s="237"/>
      <c r="MUZ21" s="237"/>
      <c r="MVA21" s="237"/>
      <c r="MVB21" s="237"/>
      <c r="MVC21" s="237"/>
      <c r="MVD21" s="237"/>
      <c r="MVE21" s="237"/>
      <c r="MVF21" s="237"/>
      <c r="MVG21" s="237"/>
      <c r="MVH21" s="237"/>
      <c r="MVI21" s="237"/>
      <c r="MVJ21" s="237"/>
      <c r="MVK21" s="237"/>
      <c r="MVL21" s="237"/>
      <c r="MVM21" s="237"/>
      <c r="MVN21" s="237"/>
      <c r="MVO21" s="237"/>
      <c r="MVP21" s="237"/>
      <c r="MVQ21" s="237"/>
      <c r="MVR21" s="237"/>
      <c r="MVS21" s="237"/>
      <c r="MVT21" s="237"/>
      <c r="MVU21" s="237"/>
      <c r="MVV21" s="237"/>
      <c r="MVW21" s="237"/>
      <c r="MVX21" s="237"/>
      <c r="MVY21" s="237"/>
      <c r="MVZ21" s="237"/>
      <c r="MWA21" s="237"/>
      <c r="MWB21" s="237"/>
      <c r="MWC21" s="237"/>
      <c r="MWD21" s="237"/>
      <c r="MWE21" s="237"/>
      <c r="MWF21" s="237"/>
      <c r="MWG21" s="237"/>
      <c r="MWH21" s="237"/>
      <c r="MWI21" s="237"/>
      <c r="MWJ21" s="237"/>
      <c r="MWK21" s="237"/>
      <c r="MWL21" s="237"/>
      <c r="MWM21" s="237"/>
      <c r="MWN21" s="237"/>
      <c r="MWO21" s="237"/>
      <c r="MWP21" s="237"/>
      <c r="MWQ21" s="237"/>
      <c r="MWR21" s="237"/>
      <c r="MWS21" s="237"/>
      <c r="MWT21" s="237"/>
      <c r="MWU21" s="237"/>
      <c r="MWV21" s="237"/>
      <c r="MWW21" s="237"/>
      <c r="MWX21" s="237"/>
      <c r="MWY21" s="237"/>
      <c r="MWZ21" s="237"/>
      <c r="MXA21" s="237"/>
      <c r="MXB21" s="237"/>
      <c r="MXC21" s="237"/>
      <c r="MXD21" s="237"/>
      <c r="MXE21" s="237"/>
      <c r="MXF21" s="237"/>
      <c r="MXG21" s="237"/>
      <c r="MXH21" s="237"/>
      <c r="MXI21" s="237"/>
      <c r="MXJ21" s="237"/>
      <c r="MXK21" s="237"/>
      <c r="MXL21" s="237"/>
      <c r="MXM21" s="237"/>
      <c r="MXN21" s="237"/>
      <c r="MXO21" s="237"/>
      <c r="MXP21" s="237"/>
      <c r="MXQ21" s="237"/>
      <c r="MXR21" s="237"/>
      <c r="MXS21" s="237"/>
      <c r="MXT21" s="237"/>
      <c r="MXU21" s="237"/>
      <c r="MXV21" s="237"/>
      <c r="MXW21" s="237"/>
      <c r="MXX21" s="237"/>
      <c r="MXY21" s="237"/>
      <c r="MXZ21" s="237"/>
      <c r="MYA21" s="237"/>
      <c r="MYB21" s="237"/>
      <c r="MYC21" s="237"/>
      <c r="MYD21" s="237"/>
      <c r="MYE21" s="237"/>
      <c r="MYF21" s="237"/>
      <c r="MYG21" s="237"/>
      <c r="MYH21" s="237"/>
      <c r="MYI21" s="237"/>
      <c r="MYJ21" s="237"/>
      <c r="MYK21" s="237"/>
      <c r="MYL21" s="237"/>
      <c r="MYM21" s="237"/>
      <c r="MYN21" s="237"/>
      <c r="MYO21" s="237"/>
      <c r="MYP21" s="237"/>
      <c r="MYQ21" s="237"/>
      <c r="MYR21" s="237"/>
      <c r="MYS21" s="237"/>
      <c r="MYT21" s="237"/>
      <c r="MYU21" s="237"/>
      <c r="MYV21" s="237"/>
      <c r="MYW21" s="237"/>
      <c r="MYX21" s="237"/>
      <c r="MYY21" s="237"/>
      <c r="MYZ21" s="237"/>
      <c r="MZA21" s="237"/>
      <c r="MZB21" s="237"/>
      <c r="MZC21" s="237"/>
      <c r="MZD21" s="237"/>
      <c r="MZE21" s="237"/>
      <c r="MZF21" s="237"/>
      <c r="MZG21" s="237"/>
      <c r="MZH21" s="237"/>
      <c r="MZI21" s="237"/>
      <c r="MZJ21" s="237"/>
      <c r="MZK21" s="237"/>
      <c r="MZL21" s="237"/>
      <c r="MZM21" s="237"/>
      <c r="MZN21" s="237"/>
      <c r="MZO21" s="237"/>
      <c r="MZP21" s="237"/>
      <c r="MZQ21" s="237"/>
      <c r="MZR21" s="237"/>
      <c r="MZS21" s="237"/>
      <c r="MZT21" s="237"/>
      <c r="MZU21" s="237"/>
      <c r="MZV21" s="237"/>
      <c r="MZW21" s="237"/>
      <c r="MZX21" s="237"/>
      <c r="MZY21" s="237"/>
      <c r="MZZ21" s="237"/>
      <c r="NAA21" s="237"/>
      <c r="NAB21" s="237"/>
      <c r="NAC21" s="237"/>
      <c r="NAD21" s="237"/>
      <c r="NAE21" s="237"/>
      <c r="NAF21" s="237"/>
      <c r="NAG21" s="237"/>
      <c r="NAH21" s="237"/>
      <c r="NAI21" s="237"/>
      <c r="NAJ21" s="237"/>
      <c r="NAK21" s="237"/>
      <c r="NAL21" s="237"/>
      <c r="NAM21" s="237"/>
      <c r="NAN21" s="237"/>
      <c r="NAO21" s="237"/>
      <c r="NAP21" s="237"/>
      <c r="NAQ21" s="237"/>
      <c r="NAR21" s="237"/>
      <c r="NAS21" s="237"/>
      <c r="NAT21" s="237"/>
      <c r="NAU21" s="237"/>
      <c r="NAV21" s="237"/>
      <c r="NAW21" s="237"/>
      <c r="NAX21" s="237"/>
      <c r="NAY21" s="237"/>
      <c r="NAZ21" s="237"/>
      <c r="NBA21" s="237"/>
      <c r="NBB21" s="237"/>
      <c r="NBC21" s="237"/>
      <c r="NBD21" s="237"/>
      <c r="NBE21" s="237"/>
      <c r="NBF21" s="237"/>
      <c r="NBG21" s="237"/>
      <c r="NBH21" s="237"/>
      <c r="NBI21" s="237"/>
      <c r="NBJ21" s="237"/>
      <c r="NBK21" s="237"/>
      <c r="NBL21" s="237"/>
      <c r="NBM21" s="237"/>
      <c r="NBN21" s="237"/>
      <c r="NBO21" s="237"/>
      <c r="NBP21" s="237"/>
      <c r="NBQ21" s="237"/>
      <c r="NBR21" s="237"/>
      <c r="NBS21" s="237"/>
      <c r="NBT21" s="237"/>
      <c r="NBU21" s="237"/>
      <c r="NBV21" s="237"/>
      <c r="NBW21" s="237"/>
      <c r="NBX21" s="237"/>
      <c r="NBY21" s="237"/>
      <c r="NBZ21" s="237"/>
      <c r="NCA21" s="237"/>
      <c r="NCB21" s="237"/>
      <c r="NCC21" s="237"/>
      <c r="NCD21" s="237"/>
      <c r="NCE21" s="237"/>
      <c r="NCF21" s="237"/>
      <c r="NCG21" s="237"/>
      <c r="NCH21" s="237"/>
      <c r="NCI21" s="237"/>
      <c r="NCJ21" s="237"/>
      <c r="NCK21" s="237"/>
      <c r="NCL21" s="237"/>
      <c r="NCM21" s="237"/>
      <c r="NCN21" s="237"/>
      <c r="NCO21" s="237"/>
      <c r="NCP21" s="237"/>
      <c r="NCQ21" s="237"/>
      <c r="NCR21" s="237"/>
      <c r="NCS21" s="237"/>
      <c r="NCT21" s="237"/>
      <c r="NCU21" s="237"/>
      <c r="NCV21" s="237"/>
      <c r="NCW21" s="237"/>
      <c r="NCX21" s="237"/>
      <c r="NCY21" s="237"/>
      <c r="NCZ21" s="237"/>
      <c r="NDA21" s="237"/>
      <c r="NDB21" s="237"/>
      <c r="NDC21" s="237"/>
      <c r="NDD21" s="237"/>
      <c r="NDE21" s="237"/>
      <c r="NDF21" s="237"/>
      <c r="NDG21" s="237"/>
      <c r="NDH21" s="237"/>
      <c r="NDI21" s="237"/>
      <c r="NDJ21" s="237"/>
      <c r="NDK21" s="237"/>
      <c r="NDL21" s="237"/>
      <c r="NDM21" s="237"/>
      <c r="NDN21" s="237"/>
      <c r="NDO21" s="237"/>
      <c r="NDP21" s="237"/>
      <c r="NDQ21" s="237"/>
      <c r="NDR21" s="237"/>
      <c r="NDS21" s="237"/>
      <c r="NDT21" s="237"/>
      <c r="NDU21" s="237"/>
      <c r="NDV21" s="237"/>
      <c r="NDW21" s="237"/>
      <c r="NDX21" s="237"/>
      <c r="NDY21" s="237"/>
      <c r="NDZ21" s="237"/>
      <c r="NEA21" s="237"/>
      <c r="NEB21" s="237"/>
      <c r="NEC21" s="237"/>
      <c r="NED21" s="237"/>
      <c r="NEE21" s="237"/>
      <c r="NEF21" s="237"/>
      <c r="NEG21" s="237"/>
      <c r="NEH21" s="237"/>
      <c r="NEI21" s="237"/>
      <c r="NEJ21" s="237"/>
      <c r="NEK21" s="237"/>
      <c r="NEL21" s="237"/>
      <c r="NEM21" s="237"/>
      <c r="NEN21" s="237"/>
      <c r="NEO21" s="237"/>
      <c r="NEP21" s="237"/>
      <c r="NEQ21" s="237"/>
      <c r="NER21" s="237"/>
      <c r="NES21" s="237"/>
      <c r="NET21" s="237"/>
      <c r="NEU21" s="237"/>
      <c r="NEV21" s="237"/>
      <c r="NEW21" s="237"/>
      <c r="NEX21" s="237"/>
      <c r="NEY21" s="237"/>
      <c r="NEZ21" s="237"/>
      <c r="NFA21" s="237"/>
      <c r="NFB21" s="237"/>
      <c r="NFC21" s="237"/>
      <c r="NFD21" s="237"/>
      <c r="NFE21" s="237"/>
      <c r="NFF21" s="237"/>
      <c r="NFG21" s="237"/>
      <c r="NFH21" s="237"/>
      <c r="NFI21" s="237"/>
      <c r="NFJ21" s="237"/>
      <c r="NFK21" s="237"/>
      <c r="NFL21" s="237"/>
      <c r="NFM21" s="237"/>
      <c r="NFN21" s="237"/>
      <c r="NFO21" s="237"/>
      <c r="NFP21" s="237"/>
      <c r="NFQ21" s="237"/>
      <c r="NFR21" s="237"/>
      <c r="NFS21" s="237"/>
      <c r="NFT21" s="237"/>
      <c r="NFU21" s="237"/>
      <c r="NFV21" s="237"/>
      <c r="NFW21" s="237"/>
      <c r="NFX21" s="237"/>
      <c r="NFY21" s="237"/>
      <c r="NFZ21" s="237"/>
      <c r="NGA21" s="237"/>
      <c r="NGB21" s="237"/>
      <c r="NGC21" s="237"/>
      <c r="NGD21" s="237"/>
      <c r="NGE21" s="237"/>
      <c r="NGF21" s="237"/>
      <c r="NGG21" s="237"/>
      <c r="NGH21" s="237"/>
      <c r="NGI21" s="237"/>
      <c r="NGJ21" s="237"/>
      <c r="NGK21" s="237"/>
      <c r="NGL21" s="237"/>
      <c r="NGM21" s="237"/>
      <c r="NGN21" s="237"/>
      <c r="NGO21" s="237"/>
      <c r="NGP21" s="237"/>
      <c r="NGQ21" s="237"/>
      <c r="NGR21" s="237"/>
      <c r="NGS21" s="237"/>
      <c r="NGT21" s="237"/>
      <c r="NGU21" s="237"/>
      <c r="NGV21" s="237"/>
      <c r="NGW21" s="237"/>
      <c r="NGX21" s="237"/>
      <c r="NGY21" s="237"/>
      <c r="NGZ21" s="237"/>
      <c r="NHA21" s="237"/>
      <c r="NHB21" s="237"/>
      <c r="NHC21" s="237"/>
      <c r="NHD21" s="237"/>
      <c r="NHE21" s="237"/>
      <c r="NHF21" s="237"/>
      <c r="NHG21" s="237"/>
      <c r="NHH21" s="237"/>
      <c r="NHI21" s="237"/>
      <c r="NHJ21" s="237"/>
      <c r="NHK21" s="237"/>
      <c r="NHL21" s="237"/>
      <c r="NHM21" s="237"/>
      <c r="NHN21" s="237"/>
      <c r="NHO21" s="237"/>
      <c r="NHP21" s="237"/>
      <c r="NHQ21" s="237"/>
      <c r="NHR21" s="237"/>
      <c r="NHS21" s="237"/>
      <c r="NHT21" s="237"/>
      <c r="NHU21" s="237"/>
      <c r="NHV21" s="237"/>
      <c r="NHW21" s="237"/>
      <c r="NHX21" s="237"/>
      <c r="NHY21" s="237"/>
      <c r="NHZ21" s="237"/>
      <c r="NIA21" s="237"/>
      <c r="NIB21" s="237"/>
      <c r="NIC21" s="237"/>
      <c r="NID21" s="237"/>
      <c r="NIE21" s="237"/>
      <c r="NIF21" s="237"/>
      <c r="NIG21" s="237"/>
      <c r="NIH21" s="237"/>
      <c r="NII21" s="237"/>
      <c r="NIJ21" s="237"/>
      <c r="NIK21" s="237"/>
      <c r="NIL21" s="237"/>
      <c r="NIM21" s="237"/>
      <c r="NIN21" s="237"/>
      <c r="NIO21" s="237"/>
      <c r="NIP21" s="237"/>
      <c r="NIQ21" s="237"/>
      <c r="NIR21" s="237"/>
      <c r="NIS21" s="237"/>
      <c r="NIT21" s="237"/>
      <c r="NIU21" s="237"/>
      <c r="NIV21" s="237"/>
      <c r="NIW21" s="237"/>
      <c r="NIX21" s="237"/>
      <c r="NIY21" s="237"/>
      <c r="NIZ21" s="237"/>
      <c r="NJA21" s="237"/>
      <c r="NJB21" s="237"/>
      <c r="NJC21" s="237"/>
      <c r="NJD21" s="237"/>
      <c r="NJE21" s="237"/>
      <c r="NJF21" s="237"/>
      <c r="NJG21" s="237"/>
      <c r="NJH21" s="237"/>
      <c r="NJI21" s="237"/>
      <c r="NJJ21" s="237"/>
      <c r="NJK21" s="237"/>
      <c r="NJL21" s="237"/>
      <c r="NJM21" s="237"/>
      <c r="NJN21" s="237"/>
      <c r="NJO21" s="237"/>
      <c r="NJP21" s="237"/>
      <c r="NJQ21" s="237"/>
      <c r="NJR21" s="237"/>
      <c r="NJS21" s="237"/>
      <c r="NJT21" s="237"/>
      <c r="NJU21" s="237"/>
      <c r="NJV21" s="237"/>
      <c r="NJW21" s="237"/>
      <c r="NJX21" s="237"/>
      <c r="NJY21" s="237"/>
      <c r="NJZ21" s="237"/>
      <c r="NKA21" s="237"/>
      <c r="NKB21" s="237"/>
      <c r="NKC21" s="237"/>
      <c r="NKD21" s="237"/>
      <c r="NKE21" s="237"/>
      <c r="NKF21" s="237"/>
      <c r="NKG21" s="237"/>
      <c r="NKH21" s="237"/>
      <c r="NKI21" s="237"/>
      <c r="NKJ21" s="237"/>
      <c r="NKK21" s="237"/>
      <c r="NKL21" s="237"/>
      <c r="NKM21" s="237"/>
      <c r="NKN21" s="237"/>
      <c r="NKO21" s="237"/>
      <c r="NKP21" s="237"/>
      <c r="NKQ21" s="237"/>
      <c r="NKR21" s="237"/>
      <c r="NKS21" s="237"/>
      <c r="NKT21" s="237"/>
      <c r="NKU21" s="237"/>
      <c r="NKV21" s="237"/>
      <c r="NKW21" s="237"/>
      <c r="NKX21" s="237"/>
      <c r="NKY21" s="237"/>
      <c r="NKZ21" s="237"/>
      <c r="NLA21" s="237"/>
      <c r="NLB21" s="237"/>
      <c r="NLC21" s="237"/>
      <c r="NLD21" s="237"/>
      <c r="NLE21" s="237"/>
      <c r="NLF21" s="237"/>
      <c r="NLG21" s="237"/>
      <c r="NLH21" s="237"/>
      <c r="NLI21" s="237"/>
      <c r="NLJ21" s="237"/>
      <c r="NLK21" s="237"/>
      <c r="NLL21" s="237"/>
      <c r="NLM21" s="237"/>
      <c r="NLN21" s="237"/>
      <c r="NLO21" s="237"/>
      <c r="NLP21" s="237"/>
      <c r="NLQ21" s="237"/>
      <c r="NLR21" s="237"/>
      <c r="NLS21" s="237"/>
      <c r="NLT21" s="237"/>
      <c r="NLU21" s="237"/>
      <c r="NLV21" s="237"/>
      <c r="NLW21" s="237"/>
      <c r="NLX21" s="237"/>
      <c r="NLY21" s="237"/>
      <c r="NLZ21" s="237"/>
      <c r="NMA21" s="237"/>
      <c r="NMB21" s="237"/>
      <c r="NMC21" s="237"/>
      <c r="NMD21" s="237"/>
      <c r="NME21" s="237"/>
      <c r="NMF21" s="237"/>
      <c r="NMG21" s="237"/>
      <c r="NMH21" s="237"/>
      <c r="NMI21" s="237"/>
      <c r="NMJ21" s="237"/>
      <c r="NMK21" s="237"/>
      <c r="NML21" s="237"/>
      <c r="NMM21" s="237"/>
      <c r="NMN21" s="237"/>
      <c r="NMO21" s="237"/>
      <c r="NMP21" s="237"/>
      <c r="NMQ21" s="237"/>
      <c r="NMR21" s="237"/>
      <c r="NMS21" s="237"/>
      <c r="NMT21" s="237"/>
      <c r="NMU21" s="237"/>
      <c r="NMV21" s="237"/>
      <c r="NMW21" s="237"/>
      <c r="NMX21" s="237"/>
      <c r="NMY21" s="237"/>
      <c r="NMZ21" s="237"/>
      <c r="NNA21" s="237"/>
      <c r="NNB21" s="237"/>
      <c r="NNC21" s="237"/>
      <c r="NND21" s="237"/>
      <c r="NNE21" s="237"/>
      <c r="NNF21" s="237"/>
      <c r="NNG21" s="237"/>
      <c r="NNH21" s="237"/>
      <c r="NNI21" s="237"/>
      <c r="NNJ21" s="237"/>
      <c r="NNK21" s="237"/>
      <c r="NNL21" s="237"/>
      <c r="NNM21" s="237"/>
      <c r="NNN21" s="237"/>
      <c r="NNO21" s="237"/>
      <c r="NNP21" s="237"/>
      <c r="NNQ21" s="237"/>
      <c r="NNR21" s="237"/>
      <c r="NNS21" s="237"/>
      <c r="NNT21" s="237"/>
      <c r="NNU21" s="237"/>
      <c r="NNV21" s="237"/>
      <c r="NNW21" s="237"/>
      <c r="NNX21" s="237"/>
      <c r="NNY21" s="237"/>
      <c r="NNZ21" s="237"/>
      <c r="NOA21" s="237"/>
      <c r="NOB21" s="237"/>
      <c r="NOC21" s="237"/>
      <c r="NOD21" s="237"/>
      <c r="NOE21" s="237"/>
      <c r="NOF21" s="237"/>
      <c r="NOG21" s="237"/>
      <c r="NOH21" s="237"/>
      <c r="NOI21" s="237"/>
      <c r="NOJ21" s="237"/>
      <c r="NOK21" s="237"/>
      <c r="NOL21" s="237"/>
      <c r="NOM21" s="237"/>
      <c r="NON21" s="237"/>
      <c r="NOO21" s="237"/>
      <c r="NOP21" s="237"/>
      <c r="NOQ21" s="237"/>
      <c r="NOR21" s="237"/>
      <c r="NOS21" s="237"/>
      <c r="NOT21" s="237"/>
      <c r="NOU21" s="237"/>
      <c r="NOV21" s="237"/>
      <c r="NOW21" s="237"/>
      <c r="NOX21" s="237"/>
      <c r="NOY21" s="237"/>
      <c r="NOZ21" s="237"/>
      <c r="NPA21" s="237"/>
      <c r="NPB21" s="237"/>
      <c r="NPC21" s="237"/>
      <c r="NPD21" s="237"/>
      <c r="NPE21" s="237"/>
      <c r="NPF21" s="237"/>
      <c r="NPG21" s="237"/>
      <c r="NPH21" s="237"/>
      <c r="NPI21" s="237"/>
      <c r="NPJ21" s="237"/>
      <c r="NPK21" s="237"/>
      <c r="NPL21" s="237"/>
      <c r="NPM21" s="237"/>
      <c r="NPN21" s="237"/>
      <c r="NPO21" s="237"/>
      <c r="NPP21" s="237"/>
      <c r="NPQ21" s="237"/>
      <c r="NPR21" s="237"/>
      <c r="NPS21" s="237"/>
      <c r="NPT21" s="237"/>
      <c r="NPU21" s="237"/>
      <c r="NPV21" s="237"/>
      <c r="NPW21" s="237"/>
      <c r="NPX21" s="237"/>
      <c r="NPY21" s="237"/>
      <c r="NPZ21" s="237"/>
      <c r="NQA21" s="237"/>
      <c r="NQB21" s="237"/>
      <c r="NQC21" s="237"/>
      <c r="NQD21" s="237"/>
      <c r="NQE21" s="237"/>
      <c r="NQF21" s="237"/>
      <c r="NQG21" s="237"/>
      <c r="NQH21" s="237"/>
      <c r="NQI21" s="237"/>
      <c r="NQJ21" s="237"/>
      <c r="NQK21" s="237"/>
      <c r="NQL21" s="237"/>
      <c r="NQM21" s="237"/>
      <c r="NQN21" s="237"/>
      <c r="NQO21" s="237"/>
      <c r="NQP21" s="237"/>
      <c r="NQQ21" s="237"/>
      <c r="NQR21" s="237"/>
      <c r="NQS21" s="237"/>
      <c r="NQT21" s="237"/>
      <c r="NQU21" s="237"/>
      <c r="NQV21" s="237"/>
      <c r="NQW21" s="237"/>
      <c r="NQX21" s="237"/>
      <c r="NQY21" s="237"/>
      <c r="NQZ21" s="237"/>
      <c r="NRA21" s="237"/>
      <c r="NRB21" s="237"/>
      <c r="NRC21" s="237"/>
      <c r="NRD21" s="237"/>
      <c r="NRE21" s="237"/>
      <c r="NRF21" s="237"/>
      <c r="NRG21" s="237"/>
      <c r="NRH21" s="237"/>
      <c r="NRI21" s="237"/>
      <c r="NRJ21" s="237"/>
      <c r="NRK21" s="237"/>
      <c r="NRL21" s="237"/>
      <c r="NRM21" s="237"/>
      <c r="NRN21" s="237"/>
      <c r="NRO21" s="237"/>
      <c r="NRP21" s="237"/>
      <c r="NRQ21" s="237"/>
      <c r="NRR21" s="237"/>
      <c r="NRS21" s="237"/>
      <c r="NRT21" s="237"/>
      <c r="NRU21" s="237"/>
      <c r="NRV21" s="237"/>
      <c r="NRW21" s="237"/>
      <c r="NRX21" s="237"/>
      <c r="NRY21" s="237"/>
      <c r="NRZ21" s="237"/>
      <c r="NSA21" s="237"/>
      <c r="NSB21" s="237"/>
      <c r="NSC21" s="237"/>
      <c r="NSD21" s="237"/>
      <c r="NSE21" s="237"/>
      <c r="NSF21" s="237"/>
      <c r="NSG21" s="237"/>
      <c r="NSH21" s="237"/>
      <c r="NSI21" s="237"/>
      <c r="NSJ21" s="237"/>
      <c r="NSK21" s="237"/>
      <c r="NSL21" s="237"/>
      <c r="NSM21" s="237"/>
      <c r="NSN21" s="237"/>
      <c r="NSO21" s="237"/>
      <c r="NSP21" s="237"/>
      <c r="NSQ21" s="237"/>
      <c r="NSR21" s="237"/>
      <c r="NSS21" s="237"/>
      <c r="NST21" s="237"/>
      <c r="NSU21" s="237"/>
      <c r="NSV21" s="237"/>
      <c r="NSW21" s="237"/>
      <c r="NSX21" s="237"/>
      <c r="NSY21" s="237"/>
      <c r="NSZ21" s="237"/>
      <c r="NTA21" s="237"/>
      <c r="NTB21" s="237"/>
      <c r="NTC21" s="237"/>
      <c r="NTD21" s="237"/>
      <c r="NTE21" s="237"/>
      <c r="NTF21" s="237"/>
      <c r="NTG21" s="237"/>
      <c r="NTH21" s="237"/>
      <c r="NTI21" s="237"/>
      <c r="NTJ21" s="237"/>
      <c r="NTK21" s="237"/>
      <c r="NTL21" s="237"/>
      <c r="NTM21" s="237"/>
      <c r="NTN21" s="237"/>
      <c r="NTO21" s="237"/>
      <c r="NTP21" s="237"/>
      <c r="NTQ21" s="237"/>
      <c r="NTR21" s="237"/>
      <c r="NTS21" s="237"/>
      <c r="NTT21" s="237"/>
      <c r="NTU21" s="237"/>
      <c r="NTV21" s="237"/>
      <c r="NTW21" s="237"/>
      <c r="NTX21" s="237"/>
      <c r="NTY21" s="237"/>
      <c r="NTZ21" s="237"/>
      <c r="NUA21" s="237"/>
      <c r="NUB21" s="237"/>
      <c r="NUC21" s="237"/>
      <c r="NUD21" s="237"/>
      <c r="NUE21" s="237"/>
      <c r="NUF21" s="237"/>
      <c r="NUG21" s="237"/>
      <c r="NUH21" s="237"/>
      <c r="NUI21" s="237"/>
      <c r="NUJ21" s="237"/>
      <c r="NUK21" s="237"/>
      <c r="NUL21" s="237"/>
      <c r="NUM21" s="237"/>
      <c r="NUN21" s="237"/>
      <c r="NUO21" s="237"/>
      <c r="NUP21" s="237"/>
      <c r="NUQ21" s="237"/>
      <c r="NUR21" s="237"/>
      <c r="NUS21" s="237"/>
      <c r="NUT21" s="237"/>
      <c r="NUU21" s="237"/>
      <c r="NUV21" s="237"/>
      <c r="NUW21" s="237"/>
      <c r="NUX21" s="237"/>
      <c r="NUY21" s="237"/>
      <c r="NUZ21" s="237"/>
      <c r="NVA21" s="237"/>
      <c r="NVB21" s="237"/>
      <c r="NVC21" s="237"/>
      <c r="NVD21" s="237"/>
      <c r="NVE21" s="237"/>
      <c r="NVF21" s="237"/>
      <c r="NVG21" s="237"/>
      <c r="NVH21" s="237"/>
      <c r="NVI21" s="237"/>
      <c r="NVJ21" s="237"/>
      <c r="NVK21" s="237"/>
      <c r="NVL21" s="237"/>
      <c r="NVM21" s="237"/>
      <c r="NVN21" s="237"/>
      <c r="NVO21" s="237"/>
      <c r="NVP21" s="237"/>
      <c r="NVQ21" s="237"/>
      <c r="NVR21" s="237"/>
      <c r="NVS21" s="237"/>
      <c r="NVT21" s="237"/>
      <c r="NVU21" s="237"/>
      <c r="NVV21" s="237"/>
      <c r="NVW21" s="237"/>
      <c r="NVX21" s="237"/>
      <c r="NVY21" s="237"/>
      <c r="NVZ21" s="237"/>
      <c r="NWA21" s="237"/>
      <c r="NWB21" s="237"/>
      <c r="NWC21" s="237"/>
      <c r="NWD21" s="237"/>
      <c r="NWE21" s="237"/>
      <c r="NWF21" s="237"/>
      <c r="NWG21" s="237"/>
      <c r="NWH21" s="237"/>
      <c r="NWI21" s="237"/>
      <c r="NWJ21" s="237"/>
      <c r="NWK21" s="237"/>
      <c r="NWL21" s="237"/>
      <c r="NWM21" s="237"/>
      <c r="NWN21" s="237"/>
      <c r="NWO21" s="237"/>
      <c r="NWP21" s="237"/>
      <c r="NWQ21" s="237"/>
      <c r="NWR21" s="237"/>
      <c r="NWS21" s="237"/>
      <c r="NWT21" s="237"/>
      <c r="NWU21" s="237"/>
      <c r="NWV21" s="237"/>
      <c r="NWW21" s="237"/>
      <c r="NWX21" s="237"/>
      <c r="NWY21" s="237"/>
      <c r="NWZ21" s="237"/>
      <c r="NXA21" s="237"/>
      <c r="NXB21" s="237"/>
      <c r="NXC21" s="237"/>
      <c r="NXD21" s="237"/>
      <c r="NXE21" s="237"/>
      <c r="NXF21" s="237"/>
      <c r="NXG21" s="237"/>
      <c r="NXH21" s="237"/>
      <c r="NXI21" s="237"/>
      <c r="NXJ21" s="237"/>
      <c r="NXK21" s="237"/>
      <c r="NXL21" s="237"/>
      <c r="NXM21" s="237"/>
      <c r="NXN21" s="237"/>
      <c r="NXO21" s="237"/>
      <c r="NXP21" s="237"/>
      <c r="NXQ21" s="237"/>
      <c r="NXR21" s="237"/>
      <c r="NXS21" s="237"/>
      <c r="NXT21" s="237"/>
      <c r="NXU21" s="237"/>
      <c r="NXV21" s="237"/>
      <c r="NXW21" s="237"/>
      <c r="NXX21" s="237"/>
      <c r="NXY21" s="237"/>
      <c r="NXZ21" s="237"/>
      <c r="NYA21" s="237"/>
      <c r="NYB21" s="237"/>
      <c r="NYC21" s="237"/>
      <c r="NYD21" s="237"/>
      <c r="NYE21" s="237"/>
      <c r="NYF21" s="237"/>
      <c r="NYG21" s="237"/>
      <c r="NYH21" s="237"/>
      <c r="NYI21" s="237"/>
      <c r="NYJ21" s="237"/>
      <c r="NYK21" s="237"/>
      <c r="NYL21" s="237"/>
      <c r="NYM21" s="237"/>
      <c r="NYN21" s="237"/>
      <c r="NYO21" s="237"/>
      <c r="NYP21" s="237"/>
      <c r="NYQ21" s="237"/>
      <c r="NYR21" s="237"/>
      <c r="NYS21" s="237"/>
      <c r="NYT21" s="237"/>
      <c r="NYU21" s="237"/>
      <c r="NYV21" s="237"/>
      <c r="NYW21" s="237"/>
      <c r="NYX21" s="237"/>
      <c r="NYY21" s="237"/>
      <c r="NYZ21" s="237"/>
      <c r="NZA21" s="237"/>
      <c r="NZB21" s="237"/>
      <c r="NZC21" s="237"/>
      <c r="NZD21" s="237"/>
      <c r="NZE21" s="237"/>
      <c r="NZF21" s="237"/>
      <c r="NZG21" s="237"/>
      <c r="NZH21" s="237"/>
      <c r="NZI21" s="237"/>
      <c r="NZJ21" s="237"/>
      <c r="NZK21" s="237"/>
      <c r="NZL21" s="237"/>
      <c r="NZM21" s="237"/>
      <c r="NZN21" s="237"/>
      <c r="NZO21" s="237"/>
      <c r="NZP21" s="237"/>
      <c r="NZQ21" s="237"/>
      <c r="NZR21" s="237"/>
      <c r="NZS21" s="237"/>
      <c r="NZT21" s="237"/>
      <c r="NZU21" s="237"/>
      <c r="NZV21" s="237"/>
      <c r="NZW21" s="237"/>
      <c r="NZX21" s="237"/>
      <c r="NZY21" s="237"/>
      <c r="NZZ21" s="237"/>
      <c r="OAA21" s="237"/>
      <c r="OAB21" s="237"/>
      <c r="OAC21" s="237"/>
      <c r="OAD21" s="237"/>
      <c r="OAE21" s="237"/>
      <c r="OAF21" s="237"/>
      <c r="OAG21" s="237"/>
      <c r="OAH21" s="237"/>
      <c r="OAI21" s="237"/>
      <c r="OAJ21" s="237"/>
      <c r="OAK21" s="237"/>
      <c r="OAL21" s="237"/>
      <c r="OAM21" s="237"/>
      <c r="OAN21" s="237"/>
      <c r="OAO21" s="237"/>
      <c r="OAP21" s="237"/>
      <c r="OAQ21" s="237"/>
      <c r="OAR21" s="237"/>
      <c r="OAS21" s="237"/>
      <c r="OAT21" s="237"/>
      <c r="OAU21" s="237"/>
      <c r="OAV21" s="237"/>
      <c r="OAW21" s="237"/>
      <c r="OAX21" s="237"/>
      <c r="OAY21" s="237"/>
      <c r="OAZ21" s="237"/>
      <c r="OBA21" s="237"/>
      <c r="OBB21" s="237"/>
      <c r="OBC21" s="237"/>
      <c r="OBD21" s="237"/>
      <c r="OBE21" s="237"/>
      <c r="OBF21" s="237"/>
      <c r="OBG21" s="237"/>
      <c r="OBH21" s="237"/>
      <c r="OBI21" s="237"/>
      <c r="OBJ21" s="237"/>
      <c r="OBK21" s="237"/>
      <c r="OBL21" s="237"/>
      <c r="OBM21" s="237"/>
      <c r="OBN21" s="237"/>
      <c r="OBO21" s="237"/>
      <c r="OBP21" s="237"/>
      <c r="OBQ21" s="237"/>
      <c r="OBR21" s="237"/>
      <c r="OBS21" s="237"/>
      <c r="OBT21" s="237"/>
      <c r="OBU21" s="237"/>
      <c r="OBV21" s="237"/>
      <c r="OBW21" s="237"/>
      <c r="OBX21" s="237"/>
      <c r="OBY21" s="237"/>
      <c r="OBZ21" s="237"/>
      <c r="OCA21" s="237"/>
      <c r="OCB21" s="237"/>
      <c r="OCC21" s="237"/>
      <c r="OCD21" s="237"/>
      <c r="OCE21" s="237"/>
      <c r="OCF21" s="237"/>
      <c r="OCG21" s="237"/>
      <c r="OCH21" s="237"/>
      <c r="OCI21" s="237"/>
      <c r="OCJ21" s="237"/>
      <c r="OCK21" s="237"/>
      <c r="OCL21" s="237"/>
      <c r="OCM21" s="237"/>
      <c r="OCN21" s="237"/>
      <c r="OCO21" s="237"/>
      <c r="OCP21" s="237"/>
      <c r="OCQ21" s="237"/>
      <c r="OCR21" s="237"/>
      <c r="OCS21" s="237"/>
      <c r="OCT21" s="237"/>
      <c r="OCU21" s="237"/>
      <c r="OCV21" s="237"/>
      <c r="OCW21" s="237"/>
      <c r="OCX21" s="237"/>
      <c r="OCY21" s="237"/>
      <c r="OCZ21" s="237"/>
      <c r="ODA21" s="237"/>
      <c r="ODB21" s="237"/>
      <c r="ODC21" s="237"/>
      <c r="ODD21" s="237"/>
      <c r="ODE21" s="237"/>
      <c r="ODF21" s="237"/>
      <c r="ODG21" s="237"/>
      <c r="ODH21" s="237"/>
      <c r="ODI21" s="237"/>
      <c r="ODJ21" s="237"/>
      <c r="ODK21" s="237"/>
      <c r="ODL21" s="237"/>
      <c r="ODM21" s="237"/>
      <c r="ODN21" s="237"/>
      <c r="ODO21" s="237"/>
      <c r="ODP21" s="237"/>
      <c r="ODQ21" s="237"/>
      <c r="ODR21" s="237"/>
      <c r="ODS21" s="237"/>
      <c r="ODT21" s="237"/>
      <c r="ODU21" s="237"/>
      <c r="ODV21" s="237"/>
      <c r="ODW21" s="237"/>
      <c r="ODX21" s="237"/>
      <c r="ODY21" s="237"/>
      <c r="ODZ21" s="237"/>
      <c r="OEA21" s="237"/>
      <c r="OEB21" s="237"/>
      <c r="OEC21" s="237"/>
      <c r="OED21" s="237"/>
      <c r="OEE21" s="237"/>
      <c r="OEF21" s="237"/>
      <c r="OEG21" s="237"/>
      <c r="OEH21" s="237"/>
      <c r="OEI21" s="237"/>
      <c r="OEJ21" s="237"/>
      <c r="OEK21" s="237"/>
      <c r="OEL21" s="237"/>
      <c r="OEM21" s="237"/>
      <c r="OEN21" s="237"/>
      <c r="OEO21" s="237"/>
      <c r="OEP21" s="237"/>
      <c r="OEQ21" s="237"/>
      <c r="OER21" s="237"/>
      <c r="OES21" s="237"/>
      <c r="OET21" s="237"/>
      <c r="OEU21" s="237"/>
      <c r="OEV21" s="237"/>
      <c r="OEW21" s="237"/>
      <c r="OEX21" s="237"/>
      <c r="OEY21" s="237"/>
      <c r="OEZ21" s="237"/>
      <c r="OFA21" s="237"/>
      <c r="OFB21" s="237"/>
      <c r="OFC21" s="237"/>
      <c r="OFD21" s="237"/>
      <c r="OFE21" s="237"/>
      <c r="OFF21" s="237"/>
      <c r="OFG21" s="237"/>
      <c r="OFH21" s="237"/>
      <c r="OFI21" s="237"/>
      <c r="OFJ21" s="237"/>
      <c r="OFK21" s="237"/>
      <c r="OFL21" s="237"/>
      <c r="OFM21" s="237"/>
      <c r="OFN21" s="237"/>
      <c r="OFO21" s="237"/>
      <c r="OFP21" s="237"/>
      <c r="OFQ21" s="237"/>
      <c r="OFR21" s="237"/>
      <c r="OFS21" s="237"/>
      <c r="OFT21" s="237"/>
      <c r="OFU21" s="237"/>
      <c r="OFV21" s="237"/>
      <c r="OFW21" s="237"/>
      <c r="OFX21" s="237"/>
      <c r="OFY21" s="237"/>
      <c r="OFZ21" s="237"/>
      <c r="OGA21" s="237"/>
      <c r="OGB21" s="237"/>
      <c r="OGC21" s="237"/>
      <c r="OGD21" s="237"/>
      <c r="OGE21" s="237"/>
      <c r="OGF21" s="237"/>
      <c r="OGG21" s="237"/>
      <c r="OGH21" s="237"/>
      <c r="OGI21" s="237"/>
      <c r="OGJ21" s="237"/>
      <c r="OGK21" s="237"/>
      <c r="OGL21" s="237"/>
      <c r="OGM21" s="237"/>
      <c r="OGN21" s="237"/>
      <c r="OGO21" s="237"/>
      <c r="OGP21" s="237"/>
      <c r="OGQ21" s="237"/>
      <c r="OGR21" s="237"/>
      <c r="OGS21" s="237"/>
      <c r="OGT21" s="237"/>
      <c r="OGU21" s="237"/>
      <c r="OGV21" s="237"/>
      <c r="OGW21" s="237"/>
      <c r="OGX21" s="237"/>
      <c r="OGY21" s="237"/>
      <c r="OGZ21" s="237"/>
      <c r="OHA21" s="237"/>
      <c r="OHB21" s="237"/>
      <c r="OHC21" s="237"/>
      <c r="OHD21" s="237"/>
      <c r="OHE21" s="237"/>
      <c r="OHF21" s="237"/>
      <c r="OHG21" s="237"/>
      <c r="OHH21" s="237"/>
      <c r="OHI21" s="237"/>
      <c r="OHJ21" s="237"/>
      <c r="OHK21" s="237"/>
      <c r="OHL21" s="237"/>
      <c r="OHM21" s="237"/>
      <c r="OHN21" s="237"/>
      <c r="OHO21" s="237"/>
      <c r="OHP21" s="237"/>
      <c r="OHQ21" s="237"/>
      <c r="OHR21" s="237"/>
      <c r="OHS21" s="237"/>
      <c r="OHT21" s="237"/>
      <c r="OHU21" s="237"/>
      <c r="OHV21" s="237"/>
      <c r="OHW21" s="237"/>
      <c r="OHX21" s="237"/>
      <c r="OHY21" s="237"/>
      <c r="OHZ21" s="237"/>
      <c r="OIA21" s="237"/>
      <c r="OIB21" s="237"/>
      <c r="OIC21" s="237"/>
      <c r="OID21" s="237"/>
      <c r="OIE21" s="237"/>
      <c r="OIF21" s="237"/>
      <c r="OIG21" s="237"/>
      <c r="OIH21" s="237"/>
      <c r="OII21" s="237"/>
      <c r="OIJ21" s="237"/>
      <c r="OIK21" s="237"/>
      <c r="OIL21" s="237"/>
      <c r="OIM21" s="237"/>
      <c r="OIN21" s="237"/>
      <c r="OIO21" s="237"/>
      <c r="OIP21" s="237"/>
      <c r="OIQ21" s="237"/>
      <c r="OIR21" s="237"/>
      <c r="OIS21" s="237"/>
      <c r="OIT21" s="237"/>
      <c r="OIU21" s="237"/>
      <c r="OIV21" s="237"/>
      <c r="OIW21" s="237"/>
      <c r="OIX21" s="237"/>
      <c r="OIY21" s="237"/>
      <c r="OIZ21" s="237"/>
      <c r="OJA21" s="237"/>
      <c r="OJB21" s="237"/>
      <c r="OJC21" s="237"/>
      <c r="OJD21" s="237"/>
      <c r="OJE21" s="237"/>
      <c r="OJF21" s="237"/>
      <c r="OJG21" s="237"/>
      <c r="OJH21" s="237"/>
      <c r="OJI21" s="237"/>
      <c r="OJJ21" s="237"/>
      <c r="OJK21" s="237"/>
      <c r="OJL21" s="237"/>
      <c r="OJM21" s="237"/>
      <c r="OJN21" s="237"/>
      <c r="OJO21" s="237"/>
      <c r="OJP21" s="237"/>
      <c r="OJQ21" s="237"/>
      <c r="OJR21" s="237"/>
      <c r="OJS21" s="237"/>
      <c r="OJT21" s="237"/>
      <c r="OJU21" s="237"/>
      <c r="OJV21" s="237"/>
      <c r="OJW21" s="237"/>
      <c r="OJX21" s="237"/>
      <c r="OJY21" s="237"/>
      <c r="OJZ21" s="237"/>
      <c r="OKA21" s="237"/>
      <c r="OKB21" s="237"/>
      <c r="OKC21" s="237"/>
      <c r="OKD21" s="237"/>
      <c r="OKE21" s="237"/>
      <c r="OKF21" s="237"/>
      <c r="OKG21" s="237"/>
      <c r="OKH21" s="237"/>
      <c r="OKI21" s="237"/>
      <c r="OKJ21" s="237"/>
      <c r="OKK21" s="237"/>
      <c r="OKL21" s="237"/>
      <c r="OKM21" s="237"/>
      <c r="OKN21" s="237"/>
      <c r="OKO21" s="237"/>
      <c r="OKP21" s="237"/>
      <c r="OKQ21" s="237"/>
      <c r="OKR21" s="237"/>
      <c r="OKS21" s="237"/>
      <c r="OKT21" s="237"/>
      <c r="OKU21" s="237"/>
      <c r="OKV21" s="237"/>
      <c r="OKW21" s="237"/>
      <c r="OKX21" s="237"/>
      <c r="OKY21" s="237"/>
      <c r="OKZ21" s="237"/>
      <c r="OLA21" s="237"/>
      <c r="OLB21" s="237"/>
      <c r="OLC21" s="237"/>
      <c r="OLD21" s="237"/>
      <c r="OLE21" s="237"/>
      <c r="OLF21" s="237"/>
      <c r="OLG21" s="237"/>
      <c r="OLH21" s="237"/>
      <c r="OLI21" s="237"/>
      <c r="OLJ21" s="237"/>
      <c r="OLK21" s="237"/>
      <c r="OLL21" s="237"/>
      <c r="OLM21" s="237"/>
      <c r="OLN21" s="237"/>
      <c r="OLO21" s="237"/>
      <c r="OLP21" s="237"/>
      <c r="OLQ21" s="237"/>
      <c r="OLR21" s="237"/>
      <c r="OLS21" s="237"/>
      <c r="OLT21" s="237"/>
      <c r="OLU21" s="237"/>
      <c r="OLV21" s="237"/>
      <c r="OLW21" s="237"/>
      <c r="OLX21" s="237"/>
      <c r="OLY21" s="237"/>
      <c r="OLZ21" s="237"/>
      <c r="OMA21" s="237"/>
      <c r="OMB21" s="237"/>
      <c r="OMC21" s="237"/>
      <c r="OMD21" s="237"/>
      <c r="OME21" s="237"/>
      <c r="OMF21" s="237"/>
      <c r="OMG21" s="237"/>
      <c r="OMH21" s="237"/>
      <c r="OMI21" s="237"/>
      <c r="OMJ21" s="237"/>
      <c r="OMK21" s="237"/>
      <c r="OML21" s="237"/>
      <c r="OMM21" s="237"/>
      <c r="OMN21" s="237"/>
      <c r="OMO21" s="237"/>
      <c r="OMP21" s="237"/>
      <c r="OMQ21" s="237"/>
      <c r="OMR21" s="237"/>
      <c r="OMS21" s="237"/>
      <c r="OMT21" s="237"/>
      <c r="OMU21" s="237"/>
      <c r="OMV21" s="237"/>
      <c r="OMW21" s="237"/>
      <c r="OMX21" s="237"/>
      <c r="OMY21" s="237"/>
      <c r="OMZ21" s="237"/>
      <c r="ONA21" s="237"/>
      <c r="ONB21" s="237"/>
      <c r="ONC21" s="237"/>
      <c r="OND21" s="237"/>
      <c r="ONE21" s="237"/>
      <c r="ONF21" s="237"/>
      <c r="ONG21" s="237"/>
      <c r="ONH21" s="237"/>
      <c r="ONI21" s="237"/>
      <c r="ONJ21" s="237"/>
      <c r="ONK21" s="237"/>
      <c r="ONL21" s="237"/>
      <c r="ONM21" s="237"/>
      <c r="ONN21" s="237"/>
      <c r="ONO21" s="237"/>
      <c r="ONP21" s="237"/>
      <c r="ONQ21" s="237"/>
      <c r="ONR21" s="237"/>
      <c r="ONS21" s="237"/>
      <c r="ONT21" s="237"/>
      <c r="ONU21" s="237"/>
      <c r="ONV21" s="237"/>
      <c r="ONW21" s="237"/>
      <c r="ONX21" s="237"/>
      <c r="ONY21" s="237"/>
      <c r="ONZ21" s="237"/>
      <c r="OOA21" s="237"/>
      <c r="OOB21" s="237"/>
      <c r="OOC21" s="237"/>
      <c r="OOD21" s="237"/>
      <c r="OOE21" s="237"/>
      <c r="OOF21" s="237"/>
      <c r="OOG21" s="237"/>
      <c r="OOH21" s="237"/>
      <c r="OOI21" s="237"/>
      <c r="OOJ21" s="237"/>
      <c r="OOK21" s="237"/>
      <c r="OOL21" s="237"/>
      <c r="OOM21" s="237"/>
      <c r="OON21" s="237"/>
      <c r="OOO21" s="237"/>
      <c r="OOP21" s="237"/>
      <c r="OOQ21" s="237"/>
      <c r="OOR21" s="237"/>
      <c r="OOS21" s="237"/>
      <c r="OOT21" s="237"/>
      <c r="OOU21" s="237"/>
      <c r="OOV21" s="237"/>
      <c r="OOW21" s="237"/>
      <c r="OOX21" s="237"/>
      <c r="OOY21" s="237"/>
      <c r="OOZ21" s="237"/>
      <c r="OPA21" s="237"/>
      <c r="OPB21" s="237"/>
      <c r="OPC21" s="237"/>
      <c r="OPD21" s="237"/>
      <c r="OPE21" s="237"/>
      <c r="OPF21" s="237"/>
      <c r="OPG21" s="237"/>
      <c r="OPH21" s="237"/>
      <c r="OPI21" s="237"/>
      <c r="OPJ21" s="237"/>
      <c r="OPK21" s="237"/>
      <c r="OPL21" s="237"/>
      <c r="OPM21" s="237"/>
      <c r="OPN21" s="237"/>
      <c r="OPO21" s="237"/>
      <c r="OPP21" s="237"/>
      <c r="OPQ21" s="237"/>
      <c r="OPR21" s="237"/>
      <c r="OPS21" s="237"/>
      <c r="OPT21" s="237"/>
      <c r="OPU21" s="237"/>
      <c r="OPV21" s="237"/>
      <c r="OPW21" s="237"/>
      <c r="OPX21" s="237"/>
      <c r="OPY21" s="237"/>
      <c r="OPZ21" s="237"/>
      <c r="OQA21" s="237"/>
      <c r="OQB21" s="237"/>
      <c r="OQC21" s="237"/>
      <c r="OQD21" s="237"/>
      <c r="OQE21" s="237"/>
      <c r="OQF21" s="237"/>
      <c r="OQG21" s="237"/>
      <c r="OQH21" s="237"/>
      <c r="OQI21" s="237"/>
      <c r="OQJ21" s="237"/>
      <c r="OQK21" s="237"/>
      <c r="OQL21" s="237"/>
      <c r="OQM21" s="237"/>
      <c r="OQN21" s="237"/>
      <c r="OQO21" s="237"/>
      <c r="OQP21" s="237"/>
      <c r="OQQ21" s="237"/>
      <c r="OQR21" s="237"/>
      <c r="OQS21" s="237"/>
      <c r="OQT21" s="237"/>
      <c r="OQU21" s="237"/>
      <c r="OQV21" s="237"/>
      <c r="OQW21" s="237"/>
      <c r="OQX21" s="237"/>
      <c r="OQY21" s="237"/>
      <c r="OQZ21" s="237"/>
      <c r="ORA21" s="237"/>
      <c r="ORB21" s="237"/>
      <c r="ORC21" s="237"/>
      <c r="ORD21" s="237"/>
      <c r="ORE21" s="237"/>
      <c r="ORF21" s="237"/>
      <c r="ORG21" s="237"/>
      <c r="ORH21" s="237"/>
      <c r="ORI21" s="237"/>
      <c r="ORJ21" s="237"/>
      <c r="ORK21" s="237"/>
      <c r="ORL21" s="237"/>
      <c r="ORM21" s="237"/>
      <c r="ORN21" s="237"/>
      <c r="ORO21" s="237"/>
      <c r="ORP21" s="237"/>
      <c r="ORQ21" s="237"/>
      <c r="ORR21" s="237"/>
      <c r="ORS21" s="237"/>
      <c r="ORT21" s="237"/>
      <c r="ORU21" s="237"/>
      <c r="ORV21" s="237"/>
      <c r="ORW21" s="237"/>
      <c r="ORX21" s="237"/>
      <c r="ORY21" s="237"/>
      <c r="ORZ21" s="237"/>
      <c r="OSA21" s="237"/>
      <c r="OSB21" s="237"/>
      <c r="OSC21" s="237"/>
      <c r="OSD21" s="237"/>
      <c r="OSE21" s="237"/>
      <c r="OSF21" s="237"/>
      <c r="OSG21" s="237"/>
      <c r="OSH21" s="237"/>
      <c r="OSI21" s="237"/>
      <c r="OSJ21" s="237"/>
      <c r="OSK21" s="237"/>
      <c r="OSL21" s="237"/>
      <c r="OSM21" s="237"/>
      <c r="OSN21" s="237"/>
      <c r="OSO21" s="237"/>
      <c r="OSP21" s="237"/>
      <c r="OSQ21" s="237"/>
      <c r="OSR21" s="237"/>
      <c r="OSS21" s="237"/>
      <c r="OST21" s="237"/>
      <c r="OSU21" s="237"/>
      <c r="OSV21" s="237"/>
      <c r="OSW21" s="237"/>
      <c r="OSX21" s="237"/>
      <c r="OSY21" s="237"/>
      <c r="OSZ21" s="237"/>
      <c r="OTA21" s="237"/>
      <c r="OTB21" s="237"/>
      <c r="OTC21" s="237"/>
      <c r="OTD21" s="237"/>
      <c r="OTE21" s="237"/>
      <c r="OTF21" s="237"/>
      <c r="OTG21" s="237"/>
      <c r="OTH21" s="237"/>
      <c r="OTI21" s="237"/>
      <c r="OTJ21" s="237"/>
      <c r="OTK21" s="237"/>
      <c r="OTL21" s="237"/>
      <c r="OTM21" s="237"/>
      <c r="OTN21" s="237"/>
      <c r="OTO21" s="237"/>
      <c r="OTP21" s="237"/>
      <c r="OTQ21" s="237"/>
      <c r="OTR21" s="237"/>
      <c r="OTS21" s="237"/>
      <c r="OTT21" s="237"/>
      <c r="OTU21" s="237"/>
      <c r="OTV21" s="237"/>
      <c r="OTW21" s="237"/>
      <c r="OTX21" s="237"/>
      <c r="OTY21" s="237"/>
      <c r="OTZ21" s="237"/>
      <c r="OUA21" s="237"/>
      <c r="OUB21" s="237"/>
      <c r="OUC21" s="237"/>
      <c r="OUD21" s="237"/>
      <c r="OUE21" s="237"/>
      <c r="OUF21" s="237"/>
      <c r="OUG21" s="237"/>
      <c r="OUH21" s="237"/>
      <c r="OUI21" s="237"/>
      <c r="OUJ21" s="237"/>
      <c r="OUK21" s="237"/>
      <c r="OUL21" s="237"/>
      <c r="OUM21" s="237"/>
      <c r="OUN21" s="237"/>
      <c r="OUO21" s="237"/>
      <c r="OUP21" s="237"/>
      <c r="OUQ21" s="237"/>
      <c r="OUR21" s="237"/>
      <c r="OUS21" s="237"/>
      <c r="OUT21" s="237"/>
      <c r="OUU21" s="237"/>
      <c r="OUV21" s="237"/>
      <c r="OUW21" s="237"/>
      <c r="OUX21" s="237"/>
      <c r="OUY21" s="237"/>
      <c r="OUZ21" s="237"/>
      <c r="OVA21" s="237"/>
      <c r="OVB21" s="237"/>
      <c r="OVC21" s="237"/>
      <c r="OVD21" s="237"/>
      <c r="OVE21" s="237"/>
      <c r="OVF21" s="237"/>
      <c r="OVG21" s="237"/>
      <c r="OVH21" s="237"/>
      <c r="OVI21" s="237"/>
      <c r="OVJ21" s="237"/>
      <c r="OVK21" s="237"/>
      <c r="OVL21" s="237"/>
      <c r="OVM21" s="237"/>
      <c r="OVN21" s="237"/>
      <c r="OVO21" s="237"/>
      <c r="OVP21" s="237"/>
      <c r="OVQ21" s="237"/>
      <c r="OVR21" s="237"/>
      <c r="OVS21" s="237"/>
      <c r="OVT21" s="237"/>
      <c r="OVU21" s="237"/>
      <c r="OVV21" s="237"/>
      <c r="OVW21" s="237"/>
      <c r="OVX21" s="237"/>
      <c r="OVY21" s="237"/>
      <c r="OVZ21" s="237"/>
      <c r="OWA21" s="237"/>
      <c r="OWB21" s="237"/>
      <c r="OWC21" s="237"/>
      <c r="OWD21" s="237"/>
      <c r="OWE21" s="237"/>
      <c r="OWF21" s="237"/>
      <c r="OWG21" s="237"/>
      <c r="OWH21" s="237"/>
      <c r="OWI21" s="237"/>
      <c r="OWJ21" s="237"/>
      <c r="OWK21" s="237"/>
      <c r="OWL21" s="237"/>
      <c r="OWM21" s="237"/>
      <c r="OWN21" s="237"/>
      <c r="OWO21" s="237"/>
      <c r="OWP21" s="237"/>
      <c r="OWQ21" s="237"/>
      <c r="OWR21" s="237"/>
      <c r="OWS21" s="237"/>
      <c r="OWT21" s="237"/>
      <c r="OWU21" s="237"/>
      <c r="OWV21" s="237"/>
      <c r="OWW21" s="237"/>
      <c r="OWX21" s="237"/>
      <c r="OWY21" s="237"/>
      <c r="OWZ21" s="237"/>
      <c r="OXA21" s="237"/>
      <c r="OXB21" s="237"/>
      <c r="OXC21" s="237"/>
      <c r="OXD21" s="237"/>
      <c r="OXE21" s="237"/>
      <c r="OXF21" s="237"/>
      <c r="OXG21" s="237"/>
      <c r="OXH21" s="237"/>
      <c r="OXI21" s="237"/>
      <c r="OXJ21" s="237"/>
      <c r="OXK21" s="237"/>
      <c r="OXL21" s="237"/>
      <c r="OXM21" s="237"/>
      <c r="OXN21" s="237"/>
      <c r="OXO21" s="237"/>
      <c r="OXP21" s="237"/>
      <c r="OXQ21" s="237"/>
      <c r="OXR21" s="237"/>
      <c r="OXS21" s="237"/>
      <c r="OXT21" s="237"/>
      <c r="OXU21" s="237"/>
      <c r="OXV21" s="237"/>
      <c r="OXW21" s="237"/>
      <c r="OXX21" s="237"/>
      <c r="OXY21" s="237"/>
      <c r="OXZ21" s="237"/>
      <c r="OYA21" s="237"/>
      <c r="OYB21" s="237"/>
      <c r="OYC21" s="237"/>
      <c r="OYD21" s="237"/>
      <c r="OYE21" s="237"/>
      <c r="OYF21" s="237"/>
      <c r="OYG21" s="237"/>
      <c r="OYH21" s="237"/>
      <c r="OYI21" s="237"/>
      <c r="OYJ21" s="237"/>
      <c r="OYK21" s="237"/>
      <c r="OYL21" s="237"/>
      <c r="OYM21" s="237"/>
      <c r="OYN21" s="237"/>
      <c r="OYO21" s="237"/>
      <c r="OYP21" s="237"/>
      <c r="OYQ21" s="237"/>
      <c r="OYR21" s="237"/>
      <c r="OYS21" s="237"/>
      <c r="OYT21" s="237"/>
      <c r="OYU21" s="237"/>
      <c r="OYV21" s="237"/>
      <c r="OYW21" s="237"/>
      <c r="OYX21" s="237"/>
      <c r="OYY21" s="237"/>
      <c r="OYZ21" s="237"/>
      <c r="OZA21" s="237"/>
      <c r="OZB21" s="237"/>
      <c r="OZC21" s="237"/>
      <c r="OZD21" s="237"/>
      <c r="OZE21" s="237"/>
      <c r="OZF21" s="237"/>
      <c r="OZG21" s="237"/>
      <c r="OZH21" s="237"/>
      <c r="OZI21" s="237"/>
      <c r="OZJ21" s="237"/>
      <c r="OZK21" s="237"/>
      <c r="OZL21" s="237"/>
      <c r="OZM21" s="237"/>
      <c r="OZN21" s="237"/>
      <c r="OZO21" s="237"/>
      <c r="OZP21" s="237"/>
      <c r="OZQ21" s="237"/>
      <c r="OZR21" s="237"/>
      <c r="OZS21" s="237"/>
      <c r="OZT21" s="237"/>
      <c r="OZU21" s="237"/>
      <c r="OZV21" s="237"/>
      <c r="OZW21" s="237"/>
      <c r="OZX21" s="237"/>
      <c r="OZY21" s="237"/>
      <c r="OZZ21" s="237"/>
      <c r="PAA21" s="237"/>
      <c r="PAB21" s="237"/>
      <c r="PAC21" s="237"/>
      <c r="PAD21" s="237"/>
      <c r="PAE21" s="237"/>
      <c r="PAF21" s="237"/>
      <c r="PAG21" s="237"/>
      <c r="PAH21" s="237"/>
      <c r="PAI21" s="237"/>
      <c r="PAJ21" s="237"/>
      <c r="PAK21" s="237"/>
      <c r="PAL21" s="237"/>
      <c r="PAM21" s="237"/>
      <c r="PAN21" s="237"/>
      <c r="PAO21" s="237"/>
      <c r="PAP21" s="237"/>
      <c r="PAQ21" s="237"/>
      <c r="PAR21" s="237"/>
      <c r="PAS21" s="237"/>
      <c r="PAT21" s="237"/>
      <c r="PAU21" s="237"/>
      <c r="PAV21" s="237"/>
      <c r="PAW21" s="237"/>
      <c r="PAX21" s="237"/>
      <c r="PAY21" s="237"/>
      <c r="PAZ21" s="237"/>
      <c r="PBA21" s="237"/>
      <c r="PBB21" s="237"/>
      <c r="PBC21" s="237"/>
      <c r="PBD21" s="237"/>
      <c r="PBE21" s="237"/>
      <c r="PBF21" s="237"/>
      <c r="PBG21" s="237"/>
      <c r="PBH21" s="237"/>
      <c r="PBI21" s="237"/>
      <c r="PBJ21" s="237"/>
      <c r="PBK21" s="237"/>
      <c r="PBL21" s="237"/>
      <c r="PBM21" s="237"/>
      <c r="PBN21" s="237"/>
      <c r="PBO21" s="237"/>
      <c r="PBP21" s="237"/>
      <c r="PBQ21" s="237"/>
      <c r="PBR21" s="237"/>
      <c r="PBS21" s="237"/>
      <c r="PBT21" s="237"/>
      <c r="PBU21" s="237"/>
      <c r="PBV21" s="237"/>
      <c r="PBW21" s="237"/>
      <c r="PBX21" s="237"/>
      <c r="PBY21" s="237"/>
      <c r="PBZ21" s="237"/>
      <c r="PCA21" s="237"/>
      <c r="PCB21" s="237"/>
      <c r="PCC21" s="237"/>
      <c r="PCD21" s="237"/>
      <c r="PCE21" s="237"/>
      <c r="PCF21" s="237"/>
      <c r="PCG21" s="237"/>
      <c r="PCH21" s="237"/>
      <c r="PCI21" s="237"/>
      <c r="PCJ21" s="237"/>
      <c r="PCK21" s="237"/>
      <c r="PCL21" s="237"/>
      <c r="PCM21" s="237"/>
      <c r="PCN21" s="237"/>
      <c r="PCO21" s="237"/>
      <c r="PCP21" s="237"/>
      <c r="PCQ21" s="237"/>
      <c r="PCR21" s="237"/>
      <c r="PCS21" s="237"/>
      <c r="PCT21" s="237"/>
      <c r="PCU21" s="237"/>
      <c r="PCV21" s="237"/>
      <c r="PCW21" s="237"/>
      <c r="PCX21" s="237"/>
      <c r="PCY21" s="237"/>
      <c r="PCZ21" s="237"/>
      <c r="PDA21" s="237"/>
      <c r="PDB21" s="237"/>
      <c r="PDC21" s="237"/>
      <c r="PDD21" s="237"/>
      <c r="PDE21" s="237"/>
      <c r="PDF21" s="237"/>
      <c r="PDG21" s="237"/>
      <c r="PDH21" s="237"/>
      <c r="PDI21" s="237"/>
      <c r="PDJ21" s="237"/>
      <c r="PDK21" s="237"/>
      <c r="PDL21" s="237"/>
      <c r="PDM21" s="237"/>
      <c r="PDN21" s="237"/>
      <c r="PDO21" s="237"/>
      <c r="PDP21" s="237"/>
      <c r="PDQ21" s="237"/>
      <c r="PDR21" s="237"/>
      <c r="PDS21" s="237"/>
      <c r="PDT21" s="237"/>
      <c r="PDU21" s="237"/>
      <c r="PDV21" s="237"/>
      <c r="PDW21" s="237"/>
      <c r="PDX21" s="237"/>
      <c r="PDY21" s="237"/>
      <c r="PDZ21" s="237"/>
      <c r="PEA21" s="237"/>
      <c r="PEB21" s="237"/>
      <c r="PEC21" s="237"/>
      <c r="PED21" s="237"/>
      <c r="PEE21" s="237"/>
      <c r="PEF21" s="237"/>
      <c r="PEG21" s="237"/>
      <c r="PEH21" s="237"/>
      <c r="PEI21" s="237"/>
      <c r="PEJ21" s="237"/>
      <c r="PEK21" s="237"/>
      <c r="PEL21" s="237"/>
      <c r="PEM21" s="237"/>
      <c r="PEN21" s="237"/>
      <c r="PEO21" s="237"/>
      <c r="PEP21" s="237"/>
      <c r="PEQ21" s="237"/>
      <c r="PER21" s="237"/>
      <c r="PES21" s="237"/>
      <c r="PET21" s="237"/>
      <c r="PEU21" s="237"/>
      <c r="PEV21" s="237"/>
      <c r="PEW21" s="237"/>
      <c r="PEX21" s="237"/>
      <c r="PEY21" s="237"/>
      <c r="PEZ21" s="237"/>
      <c r="PFA21" s="237"/>
      <c r="PFB21" s="237"/>
      <c r="PFC21" s="237"/>
      <c r="PFD21" s="237"/>
      <c r="PFE21" s="237"/>
      <c r="PFF21" s="237"/>
      <c r="PFG21" s="237"/>
      <c r="PFH21" s="237"/>
      <c r="PFI21" s="237"/>
      <c r="PFJ21" s="237"/>
      <c r="PFK21" s="237"/>
      <c r="PFL21" s="237"/>
      <c r="PFM21" s="237"/>
      <c r="PFN21" s="237"/>
      <c r="PFO21" s="237"/>
      <c r="PFP21" s="237"/>
      <c r="PFQ21" s="237"/>
      <c r="PFR21" s="237"/>
      <c r="PFS21" s="237"/>
      <c r="PFT21" s="237"/>
      <c r="PFU21" s="237"/>
      <c r="PFV21" s="237"/>
      <c r="PFW21" s="237"/>
      <c r="PFX21" s="237"/>
      <c r="PFY21" s="237"/>
      <c r="PFZ21" s="237"/>
      <c r="PGA21" s="237"/>
      <c r="PGB21" s="237"/>
      <c r="PGC21" s="237"/>
      <c r="PGD21" s="237"/>
      <c r="PGE21" s="237"/>
      <c r="PGF21" s="237"/>
      <c r="PGG21" s="237"/>
      <c r="PGH21" s="237"/>
      <c r="PGI21" s="237"/>
      <c r="PGJ21" s="237"/>
      <c r="PGK21" s="237"/>
      <c r="PGL21" s="237"/>
      <c r="PGM21" s="237"/>
      <c r="PGN21" s="237"/>
      <c r="PGO21" s="237"/>
      <c r="PGP21" s="237"/>
      <c r="PGQ21" s="237"/>
      <c r="PGR21" s="237"/>
      <c r="PGS21" s="237"/>
      <c r="PGT21" s="237"/>
      <c r="PGU21" s="237"/>
      <c r="PGV21" s="237"/>
      <c r="PGW21" s="237"/>
      <c r="PGX21" s="237"/>
      <c r="PGY21" s="237"/>
      <c r="PGZ21" s="237"/>
      <c r="PHA21" s="237"/>
      <c r="PHB21" s="237"/>
      <c r="PHC21" s="237"/>
      <c r="PHD21" s="237"/>
      <c r="PHE21" s="237"/>
      <c r="PHF21" s="237"/>
      <c r="PHG21" s="237"/>
      <c r="PHH21" s="237"/>
      <c r="PHI21" s="237"/>
      <c r="PHJ21" s="237"/>
      <c r="PHK21" s="237"/>
      <c r="PHL21" s="237"/>
      <c r="PHM21" s="237"/>
      <c r="PHN21" s="237"/>
      <c r="PHO21" s="237"/>
      <c r="PHP21" s="237"/>
      <c r="PHQ21" s="237"/>
      <c r="PHR21" s="237"/>
      <c r="PHS21" s="237"/>
      <c r="PHT21" s="237"/>
      <c r="PHU21" s="237"/>
      <c r="PHV21" s="237"/>
      <c r="PHW21" s="237"/>
      <c r="PHX21" s="237"/>
      <c r="PHY21" s="237"/>
      <c r="PHZ21" s="237"/>
      <c r="PIA21" s="237"/>
      <c r="PIB21" s="237"/>
      <c r="PIC21" s="237"/>
      <c r="PID21" s="237"/>
      <c r="PIE21" s="237"/>
      <c r="PIF21" s="237"/>
      <c r="PIG21" s="237"/>
      <c r="PIH21" s="237"/>
      <c r="PII21" s="237"/>
      <c r="PIJ21" s="237"/>
      <c r="PIK21" s="237"/>
      <c r="PIL21" s="237"/>
      <c r="PIM21" s="237"/>
      <c r="PIN21" s="237"/>
      <c r="PIO21" s="237"/>
      <c r="PIP21" s="237"/>
      <c r="PIQ21" s="237"/>
      <c r="PIR21" s="237"/>
      <c r="PIS21" s="237"/>
      <c r="PIT21" s="237"/>
      <c r="PIU21" s="237"/>
      <c r="PIV21" s="237"/>
      <c r="PIW21" s="237"/>
      <c r="PIX21" s="237"/>
      <c r="PIY21" s="237"/>
      <c r="PIZ21" s="237"/>
      <c r="PJA21" s="237"/>
      <c r="PJB21" s="237"/>
      <c r="PJC21" s="237"/>
      <c r="PJD21" s="237"/>
      <c r="PJE21" s="237"/>
      <c r="PJF21" s="237"/>
      <c r="PJG21" s="237"/>
      <c r="PJH21" s="237"/>
      <c r="PJI21" s="237"/>
      <c r="PJJ21" s="237"/>
      <c r="PJK21" s="237"/>
      <c r="PJL21" s="237"/>
      <c r="PJM21" s="237"/>
      <c r="PJN21" s="237"/>
      <c r="PJO21" s="237"/>
      <c r="PJP21" s="237"/>
      <c r="PJQ21" s="237"/>
      <c r="PJR21" s="237"/>
      <c r="PJS21" s="237"/>
      <c r="PJT21" s="237"/>
      <c r="PJU21" s="237"/>
      <c r="PJV21" s="237"/>
      <c r="PJW21" s="237"/>
      <c r="PJX21" s="237"/>
      <c r="PJY21" s="237"/>
      <c r="PJZ21" s="237"/>
      <c r="PKA21" s="237"/>
      <c r="PKB21" s="237"/>
      <c r="PKC21" s="237"/>
      <c r="PKD21" s="237"/>
      <c r="PKE21" s="237"/>
      <c r="PKF21" s="237"/>
      <c r="PKG21" s="237"/>
      <c r="PKH21" s="237"/>
      <c r="PKI21" s="237"/>
      <c r="PKJ21" s="237"/>
      <c r="PKK21" s="237"/>
      <c r="PKL21" s="237"/>
      <c r="PKM21" s="237"/>
      <c r="PKN21" s="237"/>
      <c r="PKO21" s="237"/>
      <c r="PKP21" s="237"/>
      <c r="PKQ21" s="237"/>
      <c r="PKR21" s="237"/>
      <c r="PKS21" s="237"/>
      <c r="PKT21" s="237"/>
      <c r="PKU21" s="237"/>
      <c r="PKV21" s="237"/>
      <c r="PKW21" s="237"/>
      <c r="PKX21" s="237"/>
      <c r="PKY21" s="237"/>
      <c r="PKZ21" s="237"/>
      <c r="PLA21" s="237"/>
      <c r="PLB21" s="237"/>
      <c r="PLC21" s="237"/>
      <c r="PLD21" s="237"/>
      <c r="PLE21" s="237"/>
      <c r="PLF21" s="237"/>
      <c r="PLG21" s="237"/>
      <c r="PLH21" s="237"/>
      <c r="PLI21" s="237"/>
      <c r="PLJ21" s="237"/>
      <c r="PLK21" s="237"/>
      <c r="PLL21" s="237"/>
      <c r="PLM21" s="237"/>
      <c r="PLN21" s="237"/>
      <c r="PLO21" s="237"/>
      <c r="PLP21" s="237"/>
      <c r="PLQ21" s="237"/>
      <c r="PLR21" s="237"/>
      <c r="PLS21" s="237"/>
      <c r="PLT21" s="237"/>
      <c r="PLU21" s="237"/>
      <c r="PLV21" s="237"/>
      <c r="PLW21" s="237"/>
      <c r="PLX21" s="237"/>
      <c r="PLY21" s="237"/>
      <c r="PLZ21" s="237"/>
      <c r="PMA21" s="237"/>
      <c r="PMB21" s="237"/>
      <c r="PMC21" s="237"/>
      <c r="PMD21" s="237"/>
      <c r="PME21" s="237"/>
      <c r="PMF21" s="237"/>
      <c r="PMG21" s="237"/>
      <c r="PMH21" s="237"/>
      <c r="PMI21" s="237"/>
      <c r="PMJ21" s="237"/>
      <c r="PMK21" s="237"/>
      <c r="PML21" s="237"/>
      <c r="PMM21" s="237"/>
      <c r="PMN21" s="237"/>
      <c r="PMO21" s="237"/>
      <c r="PMP21" s="237"/>
      <c r="PMQ21" s="237"/>
      <c r="PMR21" s="237"/>
      <c r="PMS21" s="237"/>
      <c r="PMT21" s="237"/>
      <c r="PMU21" s="237"/>
      <c r="PMV21" s="237"/>
      <c r="PMW21" s="237"/>
      <c r="PMX21" s="237"/>
      <c r="PMY21" s="237"/>
      <c r="PMZ21" s="237"/>
      <c r="PNA21" s="237"/>
      <c r="PNB21" s="237"/>
      <c r="PNC21" s="237"/>
      <c r="PND21" s="237"/>
      <c r="PNE21" s="237"/>
      <c r="PNF21" s="237"/>
      <c r="PNG21" s="237"/>
      <c r="PNH21" s="237"/>
      <c r="PNI21" s="237"/>
      <c r="PNJ21" s="237"/>
      <c r="PNK21" s="237"/>
      <c r="PNL21" s="237"/>
      <c r="PNM21" s="237"/>
      <c r="PNN21" s="237"/>
      <c r="PNO21" s="237"/>
      <c r="PNP21" s="237"/>
      <c r="PNQ21" s="237"/>
      <c r="PNR21" s="237"/>
      <c r="PNS21" s="237"/>
      <c r="PNT21" s="237"/>
      <c r="PNU21" s="237"/>
      <c r="PNV21" s="237"/>
      <c r="PNW21" s="237"/>
      <c r="PNX21" s="237"/>
      <c r="PNY21" s="237"/>
      <c r="PNZ21" s="237"/>
      <c r="POA21" s="237"/>
      <c r="POB21" s="237"/>
      <c r="POC21" s="237"/>
      <c r="POD21" s="237"/>
      <c r="POE21" s="237"/>
      <c r="POF21" s="237"/>
      <c r="POG21" s="237"/>
      <c r="POH21" s="237"/>
      <c r="POI21" s="237"/>
      <c r="POJ21" s="237"/>
      <c r="POK21" s="237"/>
      <c r="POL21" s="237"/>
      <c r="POM21" s="237"/>
      <c r="PON21" s="237"/>
      <c r="POO21" s="237"/>
      <c r="POP21" s="237"/>
      <c r="POQ21" s="237"/>
      <c r="POR21" s="237"/>
      <c r="POS21" s="237"/>
      <c r="POT21" s="237"/>
      <c r="POU21" s="237"/>
      <c r="POV21" s="237"/>
      <c r="POW21" s="237"/>
      <c r="POX21" s="237"/>
      <c r="POY21" s="237"/>
      <c r="POZ21" s="237"/>
      <c r="PPA21" s="237"/>
      <c r="PPB21" s="237"/>
      <c r="PPC21" s="237"/>
      <c r="PPD21" s="237"/>
      <c r="PPE21" s="237"/>
      <c r="PPF21" s="237"/>
      <c r="PPG21" s="237"/>
      <c r="PPH21" s="237"/>
      <c r="PPI21" s="237"/>
      <c r="PPJ21" s="237"/>
      <c r="PPK21" s="237"/>
      <c r="PPL21" s="237"/>
      <c r="PPM21" s="237"/>
      <c r="PPN21" s="237"/>
      <c r="PPO21" s="237"/>
      <c r="PPP21" s="237"/>
      <c r="PPQ21" s="237"/>
      <c r="PPR21" s="237"/>
      <c r="PPS21" s="237"/>
      <c r="PPT21" s="237"/>
      <c r="PPU21" s="237"/>
      <c r="PPV21" s="237"/>
      <c r="PPW21" s="237"/>
      <c r="PPX21" s="237"/>
      <c r="PPY21" s="237"/>
      <c r="PPZ21" s="237"/>
      <c r="PQA21" s="237"/>
      <c r="PQB21" s="237"/>
      <c r="PQC21" s="237"/>
      <c r="PQD21" s="237"/>
      <c r="PQE21" s="237"/>
      <c r="PQF21" s="237"/>
      <c r="PQG21" s="237"/>
      <c r="PQH21" s="237"/>
      <c r="PQI21" s="237"/>
      <c r="PQJ21" s="237"/>
      <c r="PQK21" s="237"/>
      <c r="PQL21" s="237"/>
      <c r="PQM21" s="237"/>
      <c r="PQN21" s="237"/>
      <c r="PQO21" s="237"/>
      <c r="PQP21" s="237"/>
      <c r="PQQ21" s="237"/>
      <c r="PQR21" s="237"/>
      <c r="PQS21" s="237"/>
      <c r="PQT21" s="237"/>
      <c r="PQU21" s="237"/>
      <c r="PQV21" s="237"/>
      <c r="PQW21" s="237"/>
      <c r="PQX21" s="237"/>
      <c r="PQY21" s="237"/>
      <c r="PQZ21" s="237"/>
      <c r="PRA21" s="237"/>
      <c r="PRB21" s="237"/>
      <c r="PRC21" s="237"/>
      <c r="PRD21" s="237"/>
      <c r="PRE21" s="237"/>
      <c r="PRF21" s="237"/>
      <c r="PRG21" s="237"/>
      <c r="PRH21" s="237"/>
      <c r="PRI21" s="237"/>
      <c r="PRJ21" s="237"/>
      <c r="PRK21" s="237"/>
      <c r="PRL21" s="237"/>
      <c r="PRM21" s="237"/>
      <c r="PRN21" s="237"/>
      <c r="PRO21" s="237"/>
      <c r="PRP21" s="237"/>
      <c r="PRQ21" s="237"/>
      <c r="PRR21" s="237"/>
      <c r="PRS21" s="237"/>
      <c r="PRT21" s="237"/>
      <c r="PRU21" s="237"/>
      <c r="PRV21" s="237"/>
      <c r="PRW21" s="237"/>
      <c r="PRX21" s="237"/>
      <c r="PRY21" s="237"/>
      <c r="PRZ21" s="237"/>
      <c r="PSA21" s="237"/>
      <c r="PSB21" s="237"/>
      <c r="PSC21" s="237"/>
      <c r="PSD21" s="237"/>
      <c r="PSE21" s="237"/>
      <c r="PSF21" s="237"/>
      <c r="PSG21" s="237"/>
      <c r="PSH21" s="237"/>
      <c r="PSI21" s="237"/>
      <c r="PSJ21" s="237"/>
      <c r="PSK21" s="237"/>
      <c r="PSL21" s="237"/>
      <c r="PSM21" s="237"/>
      <c r="PSN21" s="237"/>
      <c r="PSO21" s="237"/>
      <c r="PSP21" s="237"/>
      <c r="PSQ21" s="237"/>
      <c r="PSR21" s="237"/>
      <c r="PSS21" s="237"/>
      <c r="PST21" s="237"/>
      <c r="PSU21" s="237"/>
      <c r="PSV21" s="237"/>
      <c r="PSW21" s="237"/>
      <c r="PSX21" s="237"/>
      <c r="PSY21" s="237"/>
      <c r="PSZ21" s="237"/>
      <c r="PTA21" s="237"/>
      <c r="PTB21" s="237"/>
      <c r="PTC21" s="237"/>
      <c r="PTD21" s="237"/>
      <c r="PTE21" s="237"/>
      <c r="PTF21" s="237"/>
      <c r="PTG21" s="237"/>
      <c r="PTH21" s="237"/>
      <c r="PTI21" s="237"/>
      <c r="PTJ21" s="237"/>
      <c r="PTK21" s="237"/>
      <c r="PTL21" s="237"/>
      <c r="PTM21" s="237"/>
      <c r="PTN21" s="237"/>
      <c r="PTO21" s="237"/>
      <c r="PTP21" s="237"/>
      <c r="PTQ21" s="237"/>
      <c r="PTR21" s="237"/>
      <c r="PTS21" s="237"/>
      <c r="PTT21" s="237"/>
      <c r="PTU21" s="237"/>
      <c r="PTV21" s="237"/>
      <c r="PTW21" s="237"/>
      <c r="PTX21" s="237"/>
      <c r="PTY21" s="237"/>
      <c r="PTZ21" s="237"/>
      <c r="PUA21" s="237"/>
      <c r="PUB21" s="237"/>
      <c r="PUC21" s="237"/>
      <c r="PUD21" s="237"/>
      <c r="PUE21" s="237"/>
      <c r="PUF21" s="237"/>
      <c r="PUG21" s="237"/>
      <c r="PUH21" s="237"/>
      <c r="PUI21" s="237"/>
      <c r="PUJ21" s="237"/>
      <c r="PUK21" s="237"/>
      <c r="PUL21" s="237"/>
      <c r="PUM21" s="237"/>
      <c r="PUN21" s="237"/>
      <c r="PUO21" s="237"/>
      <c r="PUP21" s="237"/>
      <c r="PUQ21" s="237"/>
      <c r="PUR21" s="237"/>
      <c r="PUS21" s="237"/>
      <c r="PUT21" s="237"/>
      <c r="PUU21" s="237"/>
      <c r="PUV21" s="237"/>
      <c r="PUW21" s="237"/>
      <c r="PUX21" s="237"/>
      <c r="PUY21" s="237"/>
      <c r="PUZ21" s="237"/>
      <c r="PVA21" s="237"/>
      <c r="PVB21" s="237"/>
      <c r="PVC21" s="237"/>
      <c r="PVD21" s="237"/>
      <c r="PVE21" s="237"/>
      <c r="PVF21" s="237"/>
      <c r="PVG21" s="237"/>
      <c r="PVH21" s="237"/>
      <c r="PVI21" s="237"/>
      <c r="PVJ21" s="237"/>
      <c r="PVK21" s="237"/>
      <c r="PVL21" s="237"/>
      <c r="PVM21" s="237"/>
      <c r="PVN21" s="237"/>
      <c r="PVO21" s="237"/>
      <c r="PVP21" s="237"/>
      <c r="PVQ21" s="237"/>
      <c r="PVR21" s="237"/>
      <c r="PVS21" s="237"/>
      <c r="PVT21" s="237"/>
      <c r="PVU21" s="237"/>
      <c r="PVV21" s="237"/>
      <c r="PVW21" s="237"/>
      <c r="PVX21" s="237"/>
      <c r="PVY21" s="237"/>
      <c r="PVZ21" s="237"/>
      <c r="PWA21" s="237"/>
      <c r="PWB21" s="237"/>
      <c r="PWC21" s="237"/>
      <c r="PWD21" s="237"/>
      <c r="PWE21" s="237"/>
      <c r="PWF21" s="237"/>
      <c r="PWG21" s="237"/>
      <c r="PWH21" s="237"/>
      <c r="PWI21" s="237"/>
      <c r="PWJ21" s="237"/>
      <c r="PWK21" s="237"/>
      <c r="PWL21" s="237"/>
      <c r="PWM21" s="237"/>
      <c r="PWN21" s="237"/>
      <c r="PWO21" s="237"/>
      <c r="PWP21" s="237"/>
      <c r="PWQ21" s="237"/>
      <c r="PWR21" s="237"/>
      <c r="PWS21" s="237"/>
      <c r="PWT21" s="237"/>
      <c r="PWU21" s="237"/>
      <c r="PWV21" s="237"/>
      <c r="PWW21" s="237"/>
      <c r="PWX21" s="237"/>
      <c r="PWY21" s="237"/>
      <c r="PWZ21" s="237"/>
      <c r="PXA21" s="237"/>
      <c r="PXB21" s="237"/>
      <c r="PXC21" s="237"/>
      <c r="PXD21" s="237"/>
      <c r="PXE21" s="237"/>
      <c r="PXF21" s="237"/>
      <c r="PXG21" s="237"/>
      <c r="PXH21" s="237"/>
      <c r="PXI21" s="237"/>
      <c r="PXJ21" s="237"/>
      <c r="PXK21" s="237"/>
      <c r="PXL21" s="237"/>
      <c r="PXM21" s="237"/>
      <c r="PXN21" s="237"/>
      <c r="PXO21" s="237"/>
      <c r="PXP21" s="237"/>
      <c r="PXQ21" s="237"/>
      <c r="PXR21" s="237"/>
      <c r="PXS21" s="237"/>
      <c r="PXT21" s="237"/>
      <c r="PXU21" s="237"/>
      <c r="PXV21" s="237"/>
      <c r="PXW21" s="237"/>
      <c r="PXX21" s="237"/>
      <c r="PXY21" s="237"/>
      <c r="PXZ21" s="237"/>
      <c r="PYA21" s="237"/>
      <c r="PYB21" s="237"/>
      <c r="PYC21" s="237"/>
      <c r="PYD21" s="237"/>
      <c r="PYE21" s="237"/>
      <c r="PYF21" s="237"/>
      <c r="PYG21" s="237"/>
      <c r="PYH21" s="237"/>
      <c r="PYI21" s="237"/>
      <c r="PYJ21" s="237"/>
      <c r="PYK21" s="237"/>
      <c r="PYL21" s="237"/>
      <c r="PYM21" s="237"/>
      <c r="PYN21" s="237"/>
      <c r="PYO21" s="237"/>
      <c r="PYP21" s="237"/>
      <c r="PYQ21" s="237"/>
      <c r="PYR21" s="237"/>
      <c r="PYS21" s="237"/>
      <c r="PYT21" s="237"/>
      <c r="PYU21" s="237"/>
      <c r="PYV21" s="237"/>
      <c r="PYW21" s="237"/>
      <c r="PYX21" s="237"/>
      <c r="PYY21" s="237"/>
      <c r="PYZ21" s="237"/>
      <c r="PZA21" s="237"/>
      <c r="PZB21" s="237"/>
      <c r="PZC21" s="237"/>
      <c r="PZD21" s="237"/>
      <c r="PZE21" s="237"/>
      <c r="PZF21" s="237"/>
      <c r="PZG21" s="237"/>
      <c r="PZH21" s="237"/>
      <c r="PZI21" s="237"/>
      <c r="PZJ21" s="237"/>
      <c r="PZK21" s="237"/>
      <c r="PZL21" s="237"/>
      <c r="PZM21" s="237"/>
      <c r="PZN21" s="237"/>
      <c r="PZO21" s="237"/>
      <c r="PZP21" s="237"/>
      <c r="PZQ21" s="237"/>
      <c r="PZR21" s="237"/>
      <c r="PZS21" s="237"/>
      <c r="PZT21" s="237"/>
      <c r="PZU21" s="237"/>
      <c r="PZV21" s="237"/>
      <c r="PZW21" s="237"/>
      <c r="PZX21" s="237"/>
      <c r="PZY21" s="237"/>
      <c r="PZZ21" s="237"/>
      <c r="QAA21" s="237"/>
      <c r="QAB21" s="237"/>
      <c r="QAC21" s="237"/>
      <c r="QAD21" s="237"/>
      <c r="QAE21" s="237"/>
      <c r="QAF21" s="237"/>
      <c r="QAG21" s="237"/>
      <c r="QAH21" s="237"/>
      <c r="QAI21" s="237"/>
      <c r="QAJ21" s="237"/>
      <c r="QAK21" s="237"/>
      <c r="QAL21" s="237"/>
      <c r="QAM21" s="237"/>
      <c r="QAN21" s="237"/>
      <c r="QAO21" s="237"/>
      <c r="QAP21" s="237"/>
      <c r="QAQ21" s="237"/>
      <c r="QAR21" s="237"/>
      <c r="QAS21" s="237"/>
      <c r="QAT21" s="237"/>
      <c r="QAU21" s="237"/>
      <c r="QAV21" s="237"/>
      <c r="QAW21" s="237"/>
      <c r="QAX21" s="237"/>
      <c r="QAY21" s="237"/>
      <c r="QAZ21" s="237"/>
      <c r="QBA21" s="237"/>
      <c r="QBB21" s="237"/>
      <c r="QBC21" s="237"/>
      <c r="QBD21" s="237"/>
      <c r="QBE21" s="237"/>
      <c r="QBF21" s="237"/>
      <c r="QBG21" s="237"/>
      <c r="QBH21" s="237"/>
      <c r="QBI21" s="237"/>
      <c r="QBJ21" s="237"/>
      <c r="QBK21" s="237"/>
      <c r="QBL21" s="237"/>
      <c r="QBM21" s="237"/>
      <c r="QBN21" s="237"/>
      <c r="QBO21" s="237"/>
      <c r="QBP21" s="237"/>
      <c r="QBQ21" s="237"/>
      <c r="QBR21" s="237"/>
      <c r="QBS21" s="237"/>
      <c r="QBT21" s="237"/>
      <c r="QBU21" s="237"/>
      <c r="QBV21" s="237"/>
      <c r="QBW21" s="237"/>
      <c r="QBX21" s="237"/>
      <c r="QBY21" s="237"/>
      <c r="QBZ21" s="237"/>
      <c r="QCA21" s="237"/>
      <c r="QCB21" s="237"/>
      <c r="QCC21" s="237"/>
      <c r="QCD21" s="237"/>
      <c r="QCE21" s="237"/>
      <c r="QCF21" s="237"/>
      <c r="QCG21" s="237"/>
      <c r="QCH21" s="237"/>
      <c r="QCI21" s="237"/>
      <c r="QCJ21" s="237"/>
      <c r="QCK21" s="237"/>
      <c r="QCL21" s="237"/>
      <c r="QCM21" s="237"/>
      <c r="QCN21" s="237"/>
      <c r="QCO21" s="237"/>
      <c r="QCP21" s="237"/>
      <c r="QCQ21" s="237"/>
      <c r="QCR21" s="237"/>
      <c r="QCS21" s="237"/>
      <c r="QCT21" s="237"/>
      <c r="QCU21" s="237"/>
      <c r="QCV21" s="237"/>
      <c r="QCW21" s="237"/>
      <c r="QCX21" s="237"/>
      <c r="QCY21" s="237"/>
      <c r="QCZ21" s="237"/>
      <c r="QDA21" s="237"/>
      <c r="QDB21" s="237"/>
      <c r="QDC21" s="237"/>
      <c r="QDD21" s="237"/>
      <c r="QDE21" s="237"/>
      <c r="QDF21" s="237"/>
      <c r="QDG21" s="237"/>
      <c r="QDH21" s="237"/>
      <c r="QDI21" s="237"/>
      <c r="QDJ21" s="237"/>
      <c r="QDK21" s="237"/>
      <c r="QDL21" s="237"/>
      <c r="QDM21" s="237"/>
      <c r="QDN21" s="237"/>
      <c r="QDO21" s="237"/>
      <c r="QDP21" s="237"/>
      <c r="QDQ21" s="237"/>
      <c r="QDR21" s="237"/>
      <c r="QDS21" s="237"/>
      <c r="QDT21" s="237"/>
      <c r="QDU21" s="237"/>
      <c r="QDV21" s="237"/>
      <c r="QDW21" s="237"/>
      <c r="QDX21" s="237"/>
      <c r="QDY21" s="237"/>
      <c r="QDZ21" s="237"/>
      <c r="QEA21" s="237"/>
      <c r="QEB21" s="237"/>
      <c r="QEC21" s="237"/>
      <c r="QED21" s="237"/>
      <c r="QEE21" s="237"/>
      <c r="QEF21" s="237"/>
      <c r="QEG21" s="237"/>
      <c r="QEH21" s="237"/>
      <c r="QEI21" s="237"/>
      <c r="QEJ21" s="237"/>
      <c r="QEK21" s="237"/>
      <c r="QEL21" s="237"/>
      <c r="QEM21" s="237"/>
      <c r="QEN21" s="237"/>
      <c r="QEO21" s="237"/>
      <c r="QEP21" s="237"/>
      <c r="QEQ21" s="237"/>
      <c r="QER21" s="237"/>
      <c r="QES21" s="237"/>
      <c r="QET21" s="237"/>
      <c r="QEU21" s="237"/>
      <c r="QEV21" s="237"/>
      <c r="QEW21" s="237"/>
      <c r="QEX21" s="237"/>
      <c r="QEY21" s="237"/>
      <c r="QEZ21" s="237"/>
      <c r="QFA21" s="237"/>
      <c r="QFB21" s="237"/>
      <c r="QFC21" s="237"/>
      <c r="QFD21" s="237"/>
      <c r="QFE21" s="237"/>
      <c r="QFF21" s="237"/>
      <c r="QFG21" s="237"/>
      <c r="QFH21" s="237"/>
      <c r="QFI21" s="237"/>
      <c r="QFJ21" s="237"/>
      <c r="QFK21" s="237"/>
      <c r="QFL21" s="237"/>
      <c r="QFM21" s="237"/>
      <c r="QFN21" s="237"/>
      <c r="QFO21" s="237"/>
      <c r="QFP21" s="237"/>
      <c r="QFQ21" s="237"/>
      <c r="QFR21" s="237"/>
      <c r="QFS21" s="237"/>
      <c r="QFT21" s="237"/>
      <c r="QFU21" s="237"/>
      <c r="QFV21" s="237"/>
      <c r="QFW21" s="237"/>
      <c r="QFX21" s="237"/>
      <c r="QFY21" s="237"/>
      <c r="QFZ21" s="237"/>
      <c r="QGA21" s="237"/>
      <c r="QGB21" s="237"/>
      <c r="QGC21" s="237"/>
      <c r="QGD21" s="237"/>
      <c r="QGE21" s="237"/>
      <c r="QGF21" s="237"/>
      <c r="QGG21" s="237"/>
      <c r="QGH21" s="237"/>
      <c r="QGI21" s="237"/>
      <c r="QGJ21" s="237"/>
      <c r="QGK21" s="237"/>
      <c r="QGL21" s="237"/>
      <c r="QGM21" s="237"/>
      <c r="QGN21" s="237"/>
      <c r="QGO21" s="237"/>
      <c r="QGP21" s="237"/>
      <c r="QGQ21" s="237"/>
      <c r="QGR21" s="237"/>
      <c r="QGS21" s="237"/>
      <c r="QGT21" s="237"/>
      <c r="QGU21" s="237"/>
      <c r="QGV21" s="237"/>
      <c r="QGW21" s="237"/>
      <c r="QGX21" s="237"/>
      <c r="QGY21" s="237"/>
      <c r="QGZ21" s="237"/>
      <c r="QHA21" s="237"/>
      <c r="QHB21" s="237"/>
      <c r="QHC21" s="237"/>
      <c r="QHD21" s="237"/>
      <c r="QHE21" s="237"/>
      <c r="QHF21" s="237"/>
      <c r="QHG21" s="237"/>
      <c r="QHH21" s="237"/>
      <c r="QHI21" s="237"/>
      <c r="QHJ21" s="237"/>
      <c r="QHK21" s="237"/>
      <c r="QHL21" s="237"/>
      <c r="QHM21" s="237"/>
      <c r="QHN21" s="237"/>
      <c r="QHO21" s="237"/>
      <c r="QHP21" s="237"/>
      <c r="QHQ21" s="237"/>
      <c r="QHR21" s="237"/>
      <c r="QHS21" s="237"/>
      <c r="QHT21" s="237"/>
      <c r="QHU21" s="237"/>
      <c r="QHV21" s="237"/>
      <c r="QHW21" s="237"/>
      <c r="QHX21" s="237"/>
      <c r="QHY21" s="237"/>
      <c r="QHZ21" s="237"/>
      <c r="QIA21" s="237"/>
      <c r="QIB21" s="237"/>
      <c r="QIC21" s="237"/>
      <c r="QID21" s="237"/>
      <c r="QIE21" s="237"/>
      <c r="QIF21" s="237"/>
      <c r="QIG21" s="237"/>
      <c r="QIH21" s="237"/>
      <c r="QII21" s="237"/>
      <c r="QIJ21" s="237"/>
      <c r="QIK21" s="237"/>
      <c r="QIL21" s="237"/>
      <c r="QIM21" s="237"/>
      <c r="QIN21" s="237"/>
      <c r="QIO21" s="237"/>
      <c r="QIP21" s="237"/>
      <c r="QIQ21" s="237"/>
      <c r="QIR21" s="237"/>
      <c r="QIS21" s="237"/>
      <c r="QIT21" s="237"/>
      <c r="QIU21" s="237"/>
      <c r="QIV21" s="237"/>
      <c r="QIW21" s="237"/>
      <c r="QIX21" s="237"/>
      <c r="QIY21" s="237"/>
      <c r="QIZ21" s="237"/>
      <c r="QJA21" s="237"/>
      <c r="QJB21" s="237"/>
      <c r="QJC21" s="237"/>
      <c r="QJD21" s="237"/>
      <c r="QJE21" s="237"/>
      <c r="QJF21" s="237"/>
      <c r="QJG21" s="237"/>
      <c r="QJH21" s="237"/>
      <c r="QJI21" s="237"/>
      <c r="QJJ21" s="237"/>
      <c r="QJK21" s="237"/>
      <c r="QJL21" s="237"/>
      <c r="QJM21" s="237"/>
      <c r="QJN21" s="237"/>
      <c r="QJO21" s="237"/>
      <c r="QJP21" s="237"/>
      <c r="QJQ21" s="237"/>
      <c r="QJR21" s="237"/>
      <c r="QJS21" s="237"/>
      <c r="QJT21" s="237"/>
      <c r="QJU21" s="237"/>
      <c r="QJV21" s="237"/>
      <c r="QJW21" s="237"/>
      <c r="QJX21" s="237"/>
      <c r="QJY21" s="237"/>
      <c r="QJZ21" s="237"/>
      <c r="QKA21" s="237"/>
      <c r="QKB21" s="237"/>
      <c r="QKC21" s="237"/>
      <c r="QKD21" s="237"/>
      <c r="QKE21" s="237"/>
      <c r="QKF21" s="237"/>
      <c r="QKG21" s="237"/>
      <c r="QKH21" s="237"/>
      <c r="QKI21" s="237"/>
      <c r="QKJ21" s="237"/>
      <c r="QKK21" s="237"/>
      <c r="QKL21" s="237"/>
      <c r="QKM21" s="237"/>
      <c r="QKN21" s="237"/>
      <c r="QKO21" s="237"/>
      <c r="QKP21" s="237"/>
      <c r="QKQ21" s="237"/>
      <c r="QKR21" s="237"/>
      <c r="QKS21" s="237"/>
      <c r="QKT21" s="237"/>
      <c r="QKU21" s="237"/>
      <c r="QKV21" s="237"/>
      <c r="QKW21" s="237"/>
      <c r="QKX21" s="237"/>
      <c r="QKY21" s="237"/>
      <c r="QKZ21" s="237"/>
      <c r="QLA21" s="237"/>
      <c r="QLB21" s="237"/>
      <c r="QLC21" s="237"/>
      <c r="QLD21" s="237"/>
      <c r="QLE21" s="237"/>
      <c r="QLF21" s="237"/>
      <c r="QLG21" s="237"/>
      <c r="QLH21" s="237"/>
      <c r="QLI21" s="237"/>
      <c r="QLJ21" s="237"/>
      <c r="QLK21" s="237"/>
      <c r="QLL21" s="237"/>
      <c r="QLM21" s="237"/>
      <c r="QLN21" s="237"/>
      <c r="QLO21" s="237"/>
      <c r="QLP21" s="237"/>
      <c r="QLQ21" s="237"/>
      <c r="QLR21" s="237"/>
      <c r="QLS21" s="237"/>
      <c r="QLT21" s="237"/>
      <c r="QLU21" s="237"/>
      <c r="QLV21" s="237"/>
      <c r="QLW21" s="237"/>
      <c r="QLX21" s="237"/>
      <c r="QLY21" s="237"/>
      <c r="QLZ21" s="237"/>
      <c r="QMA21" s="237"/>
      <c r="QMB21" s="237"/>
      <c r="QMC21" s="237"/>
      <c r="QMD21" s="237"/>
      <c r="QME21" s="237"/>
      <c r="QMF21" s="237"/>
      <c r="QMG21" s="237"/>
      <c r="QMH21" s="237"/>
      <c r="QMI21" s="237"/>
      <c r="QMJ21" s="237"/>
      <c r="QMK21" s="237"/>
      <c r="QML21" s="237"/>
      <c r="QMM21" s="237"/>
      <c r="QMN21" s="237"/>
      <c r="QMO21" s="237"/>
      <c r="QMP21" s="237"/>
      <c r="QMQ21" s="237"/>
      <c r="QMR21" s="237"/>
      <c r="QMS21" s="237"/>
      <c r="QMT21" s="237"/>
      <c r="QMU21" s="237"/>
      <c r="QMV21" s="237"/>
      <c r="QMW21" s="237"/>
      <c r="QMX21" s="237"/>
      <c r="QMY21" s="237"/>
      <c r="QMZ21" s="237"/>
      <c r="QNA21" s="237"/>
      <c r="QNB21" s="237"/>
      <c r="QNC21" s="237"/>
      <c r="QND21" s="237"/>
      <c r="QNE21" s="237"/>
      <c r="QNF21" s="237"/>
      <c r="QNG21" s="237"/>
      <c r="QNH21" s="237"/>
      <c r="QNI21" s="237"/>
      <c r="QNJ21" s="237"/>
      <c r="QNK21" s="237"/>
      <c r="QNL21" s="237"/>
      <c r="QNM21" s="237"/>
      <c r="QNN21" s="237"/>
      <c r="QNO21" s="237"/>
      <c r="QNP21" s="237"/>
      <c r="QNQ21" s="237"/>
      <c r="QNR21" s="237"/>
      <c r="QNS21" s="237"/>
      <c r="QNT21" s="237"/>
      <c r="QNU21" s="237"/>
      <c r="QNV21" s="237"/>
      <c r="QNW21" s="237"/>
      <c r="QNX21" s="237"/>
      <c r="QNY21" s="237"/>
      <c r="QNZ21" s="237"/>
      <c r="QOA21" s="237"/>
      <c r="QOB21" s="237"/>
      <c r="QOC21" s="237"/>
      <c r="QOD21" s="237"/>
      <c r="QOE21" s="237"/>
      <c r="QOF21" s="237"/>
      <c r="QOG21" s="237"/>
      <c r="QOH21" s="237"/>
      <c r="QOI21" s="237"/>
      <c r="QOJ21" s="237"/>
      <c r="QOK21" s="237"/>
      <c r="QOL21" s="237"/>
      <c r="QOM21" s="237"/>
      <c r="QON21" s="237"/>
      <c r="QOO21" s="237"/>
      <c r="QOP21" s="237"/>
      <c r="QOQ21" s="237"/>
      <c r="QOR21" s="237"/>
      <c r="QOS21" s="237"/>
      <c r="QOT21" s="237"/>
      <c r="QOU21" s="237"/>
      <c r="QOV21" s="237"/>
      <c r="QOW21" s="237"/>
      <c r="QOX21" s="237"/>
      <c r="QOY21" s="237"/>
      <c r="QOZ21" s="237"/>
      <c r="QPA21" s="237"/>
      <c r="QPB21" s="237"/>
      <c r="QPC21" s="237"/>
      <c r="QPD21" s="237"/>
      <c r="QPE21" s="237"/>
      <c r="QPF21" s="237"/>
      <c r="QPG21" s="237"/>
      <c r="QPH21" s="237"/>
      <c r="QPI21" s="237"/>
      <c r="QPJ21" s="237"/>
      <c r="QPK21" s="237"/>
      <c r="QPL21" s="237"/>
      <c r="QPM21" s="237"/>
      <c r="QPN21" s="237"/>
      <c r="QPO21" s="237"/>
      <c r="QPP21" s="237"/>
      <c r="QPQ21" s="237"/>
      <c r="QPR21" s="237"/>
      <c r="QPS21" s="237"/>
      <c r="QPT21" s="237"/>
      <c r="QPU21" s="237"/>
      <c r="QPV21" s="237"/>
      <c r="QPW21" s="237"/>
      <c r="QPX21" s="237"/>
      <c r="QPY21" s="237"/>
      <c r="QPZ21" s="237"/>
      <c r="QQA21" s="237"/>
      <c r="QQB21" s="237"/>
      <c r="QQC21" s="237"/>
      <c r="QQD21" s="237"/>
      <c r="QQE21" s="237"/>
      <c r="QQF21" s="237"/>
      <c r="QQG21" s="237"/>
      <c r="QQH21" s="237"/>
      <c r="QQI21" s="237"/>
      <c r="QQJ21" s="237"/>
      <c r="QQK21" s="237"/>
      <c r="QQL21" s="237"/>
      <c r="QQM21" s="237"/>
      <c r="QQN21" s="237"/>
      <c r="QQO21" s="237"/>
      <c r="QQP21" s="237"/>
      <c r="QQQ21" s="237"/>
      <c r="QQR21" s="237"/>
      <c r="QQS21" s="237"/>
      <c r="QQT21" s="237"/>
      <c r="QQU21" s="237"/>
      <c r="QQV21" s="237"/>
      <c r="QQW21" s="237"/>
      <c r="QQX21" s="237"/>
      <c r="QQY21" s="237"/>
      <c r="QQZ21" s="237"/>
      <c r="QRA21" s="237"/>
      <c r="QRB21" s="237"/>
      <c r="QRC21" s="237"/>
      <c r="QRD21" s="237"/>
      <c r="QRE21" s="237"/>
      <c r="QRF21" s="237"/>
      <c r="QRG21" s="237"/>
      <c r="QRH21" s="237"/>
      <c r="QRI21" s="237"/>
      <c r="QRJ21" s="237"/>
      <c r="QRK21" s="237"/>
      <c r="QRL21" s="237"/>
      <c r="QRM21" s="237"/>
      <c r="QRN21" s="237"/>
      <c r="QRO21" s="237"/>
      <c r="QRP21" s="237"/>
      <c r="QRQ21" s="237"/>
      <c r="QRR21" s="237"/>
      <c r="QRS21" s="237"/>
      <c r="QRT21" s="237"/>
      <c r="QRU21" s="237"/>
      <c r="QRV21" s="237"/>
      <c r="QRW21" s="237"/>
      <c r="QRX21" s="237"/>
      <c r="QRY21" s="237"/>
      <c r="QRZ21" s="237"/>
      <c r="QSA21" s="237"/>
      <c r="QSB21" s="237"/>
      <c r="QSC21" s="237"/>
      <c r="QSD21" s="237"/>
      <c r="QSE21" s="237"/>
      <c r="QSF21" s="237"/>
      <c r="QSG21" s="237"/>
      <c r="QSH21" s="237"/>
      <c r="QSI21" s="237"/>
      <c r="QSJ21" s="237"/>
      <c r="QSK21" s="237"/>
      <c r="QSL21" s="237"/>
      <c r="QSM21" s="237"/>
      <c r="QSN21" s="237"/>
      <c r="QSO21" s="237"/>
      <c r="QSP21" s="237"/>
      <c r="QSQ21" s="237"/>
      <c r="QSR21" s="237"/>
      <c r="QSS21" s="237"/>
      <c r="QST21" s="237"/>
      <c r="QSU21" s="237"/>
      <c r="QSV21" s="237"/>
      <c r="QSW21" s="237"/>
      <c r="QSX21" s="237"/>
      <c r="QSY21" s="237"/>
      <c r="QSZ21" s="237"/>
      <c r="QTA21" s="237"/>
      <c r="QTB21" s="237"/>
      <c r="QTC21" s="237"/>
      <c r="QTD21" s="237"/>
      <c r="QTE21" s="237"/>
      <c r="QTF21" s="237"/>
      <c r="QTG21" s="237"/>
      <c r="QTH21" s="237"/>
      <c r="QTI21" s="237"/>
      <c r="QTJ21" s="237"/>
      <c r="QTK21" s="237"/>
      <c r="QTL21" s="237"/>
      <c r="QTM21" s="237"/>
      <c r="QTN21" s="237"/>
      <c r="QTO21" s="237"/>
      <c r="QTP21" s="237"/>
      <c r="QTQ21" s="237"/>
      <c r="QTR21" s="237"/>
      <c r="QTS21" s="237"/>
      <c r="QTT21" s="237"/>
      <c r="QTU21" s="237"/>
      <c r="QTV21" s="237"/>
      <c r="QTW21" s="237"/>
      <c r="QTX21" s="237"/>
      <c r="QTY21" s="237"/>
      <c r="QTZ21" s="237"/>
      <c r="QUA21" s="237"/>
      <c r="QUB21" s="237"/>
      <c r="QUC21" s="237"/>
      <c r="QUD21" s="237"/>
      <c r="QUE21" s="237"/>
      <c r="QUF21" s="237"/>
      <c r="QUG21" s="237"/>
      <c r="QUH21" s="237"/>
      <c r="QUI21" s="237"/>
      <c r="QUJ21" s="237"/>
      <c r="QUK21" s="237"/>
      <c r="QUL21" s="237"/>
      <c r="QUM21" s="237"/>
      <c r="QUN21" s="237"/>
      <c r="QUO21" s="237"/>
      <c r="QUP21" s="237"/>
      <c r="QUQ21" s="237"/>
      <c r="QUR21" s="237"/>
      <c r="QUS21" s="237"/>
      <c r="QUT21" s="237"/>
      <c r="QUU21" s="237"/>
      <c r="QUV21" s="237"/>
      <c r="QUW21" s="237"/>
      <c r="QUX21" s="237"/>
      <c r="QUY21" s="237"/>
      <c r="QUZ21" s="237"/>
      <c r="QVA21" s="237"/>
      <c r="QVB21" s="237"/>
      <c r="QVC21" s="237"/>
      <c r="QVD21" s="237"/>
      <c r="QVE21" s="237"/>
      <c r="QVF21" s="237"/>
      <c r="QVG21" s="237"/>
      <c r="QVH21" s="237"/>
      <c r="QVI21" s="237"/>
      <c r="QVJ21" s="237"/>
      <c r="QVK21" s="237"/>
      <c r="QVL21" s="237"/>
      <c r="QVM21" s="237"/>
      <c r="QVN21" s="237"/>
      <c r="QVO21" s="237"/>
      <c r="QVP21" s="237"/>
      <c r="QVQ21" s="237"/>
      <c r="QVR21" s="237"/>
      <c r="QVS21" s="237"/>
      <c r="QVT21" s="237"/>
      <c r="QVU21" s="237"/>
      <c r="QVV21" s="237"/>
      <c r="QVW21" s="237"/>
      <c r="QVX21" s="237"/>
      <c r="QVY21" s="237"/>
      <c r="QVZ21" s="237"/>
      <c r="QWA21" s="237"/>
      <c r="QWB21" s="237"/>
      <c r="QWC21" s="237"/>
      <c r="QWD21" s="237"/>
      <c r="QWE21" s="237"/>
      <c r="QWF21" s="237"/>
      <c r="QWG21" s="237"/>
      <c r="QWH21" s="237"/>
      <c r="QWI21" s="237"/>
      <c r="QWJ21" s="237"/>
      <c r="QWK21" s="237"/>
      <c r="QWL21" s="237"/>
      <c r="QWM21" s="237"/>
      <c r="QWN21" s="237"/>
      <c r="QWO21" s="237"/>
      <c r="QWP21" s="237"/>
      <c r="QWQ21" s="237"/>
      <c r="QWR21" s="237"/>
      <c r="QWS21" s="237"/>
      <c r="QWT21" s="237"/>
      <c r="QWU21" s="237"/>
      <c r="QWV21" s="237"/>
      <c r="QWW21" s="237"/>
      <c r="QWX21" s="237"/>
      <c r="QWY21" s="237"/>
      <c r="QWZ21" s="237"/>
      <c r="QXA21" s="237"/>
      <c r="QXB21" s="237"/>
      <c r="QXC21" s="237"/>
      <c r="QXD21" s="237"/>
      <c r="QXE21" s="237"/>
      <c r="QXF21" s="237"/>
      <c r="QXG21" s="237"/>
      <c r="QXH21" s="237"/>
      <c r="QXI21" s="237"/>
      <c r="QXJ21" s="237"/>
      <c r="QXK21" s="237"/>
      <c r="QXL21" s="237"/>
      <c r="QXM21" s="237"/>
      <c r="QXN21" s="237"/>
      <c r="QXO21" s="237"/>
      <c r="QXP21" s="237"/>
      <c r="QXQ21" s="237"/>
      <c r="QXR21" s="237"/>
      <c r="QXS21" s="237"/>
      <c r="QXT21" s="237"/>
      <c r="QXU21" s="237"/>
      <c r="QXV21" s="237"/>
      <c r="QXW21" s="237"/>
      <c r="QXX21" s="237"/>
      <c r="QXY21" s="237"/>
      <c r="QXZ21" s="237"/>
      <c r="QYA21" s="237"/>
      <c r="QYB21" s="237"/>
      <c r="QYC21" s="237"/>
      <c r="QYD21" s="237"/>
      <c r="QYE21" s="237"/>
      <c r="QYF21" s="237"/>
      <c r="QYG21" s="237"/>
      <c r="QYH21" s="237"/>
      <c r="QYI21" s="237"/>
      <c r="QYJ21" s="237"/>
      <c r="QYK21" s="237"/>
      <c r="QYL21" s="237"/>
      <c r="QYM21" s="237"/>
      <c r="QYN21" s="237"/>
      <c r="QYO21" s="237"/>
      <c r="QYP21" s="237"/>
      <c r="QYQ21" s="237"/>
      <c r="QYR21" s="237"/>
      <c r="QYS21" s="237"/>
      <c r="QYT21" s="237"/>
      <c r="QYU21" s="237"/>
      <c r="QYV21" s="237"/>
      <c r="QYW21" s="237"/>
      <c r="QYX21" s="237"/>
      <c r="QYY21" s="237"/>
      <c r="QYZ21" s="237"/>
      <c r="QZA21" s="237"/>
      <c r="QZB21" s="237"/>
      <c r="QZC21" s="237"/>
      <c r="QZD21" s="237"/>
      <c r="QZE21" s="237"/>
      <c r="QZF21" s="237"/>
      <c r="QZG21" s="237"/>
      <c r="QZH21" s="237"/>
      <c r="QZI21" s="237"/>
      <c r="QZJ21" s="237"/>
      <c r="QZK21" s="237"/>
      <c r="QZL21" s="237"/>
      <c r="QZM21" s="237"/>
      <c r="QZN21" s="237"/>
      <c r="QZO21" s="237"/>
      <c r="QZP21" s="237"/>
      <c r="QZQ21" s="237"/>
      <c r="QZR21" s="237"/>
      <c r="QZS21" s="237"/>
      <c r="QZT21" s="237"/>
      <c r="QZU21" s="237"/>
      <c r="QZV21" s="237"/>
      <c r="QZW21" s="237"/>
      <c r="QZX21" s="237"/>
      <c r="QZY21" s="237"/>
      <c r="QZZ21" s="237"/>
      <c r="RAA21" s="237"/>
      <c r="RAB21" s="237"/>
      <c r="RAC21" s="237"/>
      <c r="RAD21" s="237"/>
      <c r="RAE21" s="237"/>
      <c r="RAF21" s="237"/>
      <c r="RAG21" s="237"/>
      <c r="RAH21" s="237"/>
      <c r="RAI21" s="237"/>
      <c r="RAJ21" s="237"/>
      <c r="RAK21" s="237"/>
      <c r="RAL21" s="237"/>
      <c r="RAM21" s="237"/>
      <c r="RAN21" s="237"/>
      <c r="RAO21" s="237"/>
      <c r="RAP21" s="237"/>
      <c r="RAQ21" s="237"/>
      <c r="RAR21" s="237"/>
      <c r="RAS21" s="237"/>
      <c r="RAT21" s="237"/>
      <c r="RAU21" s="237"/>
      <c r="RAV21" s="237"/>
      <c r="RAW21" s="237"/>
      <c r="RAX21" s="237"/>
      <c r="RAY21" s="237"/>
      <c r="RAZ21" s="237"/>
      <c r="RBA21" s="237"/>
      <c r="RBB21" s="237"/>
      <c r="RBC21" s="237"/>
      <c r="RBD21" s="237"/>
      <c r="RBE21" s="237"/>
      <c r="RBF21" s="237"/>
      <c r="RBG21" s="237"/>
      <c r="RBH21" s="237"/>
      <c r="RBI21" s="237"/>
      <c r="RBJ21" s="237"/>
      <c r="RBK21" s="237"/>
      <c r="RBL21" s="237"/>
      <c r="RBM21" s="237"/>
      <c r="RBN21" s="237"/>
      <c r="RBO21" s="237"/>
      <c r="RBP21" s="237"/>
      <c r="RBQ21" s="237"/>
      <c r="RBR21" s="237"/>
      <c r="RBS21" s="237"/>
      <c r="RBT21" s="237"/>
      <c r="RBU21" s="237"/>
      <c r="RBV21" s="237"/>
      <c r="RBW21" s="237"/>
      <c r="RBX21" s="237"/>
      <c r="RBY21" s="237"/>
      <c r="RBZ21" s="237"/>
      <c r="RCA21" s="237"/>
      <c r="RCB21" s="237"/>
      <c r="RCC21" s="237"/>
      <c r="RCD21" s="237"/>
      <c r="RCE21" s="237"/>
      <c r="RCF21" s="237"/>
      <c r="RCG21" s="237"/>
      <c r="RCH21" s="237"/>
      <c r="RCI21" s="237"/>
      <c r="RCJ21" s="237"/>
      <c r="RCK21" s="237"/>
      <c r="RCL21" s="237"/>
      <c r="RCM21" s="237"/>
      <c r="RCN21" s="237"/>
      <c r="RCO21" s="237"/>
      <c r="RCP21" s="237"/>
      <c r="RCQ21" s="237"/>
      <c r="RCR21" s="237"/>
      <c r="RCS21" s="237"/>
      <c r="RCT21" s="237"/>
      <c r="RCU21" s="237"/>
      <c r="RCV21" s="237"/>
      <c r="RCW21" s="237"/>
      <c r="RCX21" s="237"/>
      <c r="RCY21" s="237"/>
      <c r="RCZ21" s="237"/>
      <c r="RDA21" s="237"/>
      <c r="RDB21" s="237"/>
      <c r="RDC21" s="237"/>
      <c r="RDD21" s="237"/>
      <c r="RDE21" s="237"/>
      <c r="RDF21" s="237"/>
      <c r="RDG21" s="237"/>
      <c r="RDH21" s="237"/>
      <c r="RDI21" s="237"/>
      <c r="RDJ21" s="237"/>
      <c r="RDK21" s="237"/>
      <c r="RDL21" s="237"/>
      <c r="RDM21" s="237"/>
      <c r="RDN21" s="237"/>
      <c r="RDO21" s="237"/>
      <c r="RDP21" s="237"/>
      <c r="RDQ21" s="237"/>
      <c r="RDR21" s="237"/>
      <c r="RDS21" s="237"/>
      <c r="RDT21" s="237"/>
      <c r="RDU21" s="237"/>
      <c r="RDV21" s="237"/>
      <c r="RDW21" s="237"/>
      <c r="RDX21" s="237"/>
      <c r="RDY21" s="237"/>
      <c r="RDZ21" s="237"/>
      <c r="REA21" s="237"/>
      <c r="REB21" s="237"/>
      <c r="REC21" s="237"/>
      <c r="RED21" s="237"/>
      <c r="REE21" s="237"/>
      <c r="REF21" s="237"/>
      <c r="REG21" s="237"/>
      <c r="REH21" s="237"/>
      <c r="REI21" s="237"/>
      <c r="REJ21" s="237"/>
      <c r="REK21" s="237"/>
      <c r="REL21" s="237"/>
      <c r="REM21" s="237"/>
      <c r="REN21" s="237"/>
      <c r="REO21" s="237"/>
      <c r="REP21" s="237"/>
      <c r="REQ21" s="237"/>
      <c r="RER21" s="237"/>
      <c r="RES21" s="237"/>
      <c r="RET21" s="237"/>
      <c r="REU21" s="237"/>
      <c r="REV21" s="237"/>
      <c r="REW21" s="237"/>
      <c r="REX21" s="237"/>
      <c r="REY21" s="237"/>
      <c r="REZ21" s="237"/>
      <c r="RFA21" s="237"/>
      <c r="RFB21" s="237"/>
      <c r="RFC21" s="237"/>
      <c r="RFD21" s="237"/>
      <c r="RFE21" s="237"/>
      <c r="RFF21" s="237"/>
      <c r="RFG21" s="237"/>
      <c r="RFH21" s="237"/>
      <c r="RFI21" s="237"/>
      <c r="RFJ21" s="237"/>
      <c r="RFK21" s="237"/>
      <c r="RFL21" s="237"/>
      <c r="RFM21" s="237"/>
      <c r="RFN21" s="237"/>
      <c r="RFO21" s="237"/>
      <c r="RFP21" s="237"/>
      <c r="RFQ21" s="237"/>
      <c r="RFR21" s="237"/>
      <c r="RFS21" s="237"/>
      <c r="RFT21" s="237"/>
      <c r="RFU21" s="237"/>
      <c r="RFV21" s="237"/>
      <c r="RFW21" s="237"/>
      <c r="RFX21" s="237"/>
      <c r="RFY21" s="237"/>
      <c r="RFZ21" s="237"/>
      <c r="RGA21" s="237"/>
      <c r="RGB21" s="237"/>
      <c r="RGC21" s="237"/>
      <c r="RGD21" s="237"/>
      <c r="RGE21" s="237"/>
      <c r="RGF21" s="237"/>
      <c r="RGG21" s="237"/>
      <c r="RGH21" s="237"/>
      <c r="RGI21" s="237"/>
      <c r="RGJ21" s="237"/>
      <c r="RGK21" s="237"/>
      <c r="RGL21" s="237"/>
      <c r="RGM21" s="237"/>
      <c r="RGN21" s="237"/>
      <c r="RGO21" s="237"/>
      <c r="RGP21" s="237"/>
      <c r="RGQ21" s="237"/>
      <c r="RGR21" s="237"/>
      <c r="RGS21" s="237"/>
      <c r="RGT21" s="237"/>
      <c r="RGU21" s="237"/>
      <c r="RGV21" s="237"/>
      <c r="RGW21" s="237"/>
      <c r="RGX21" s="237"/>
      <c r="RGY21" s="237"/>
      <c r="RGZ21" s="237"/>
      <c r="RHA21" s="237"/>
      <c r="RHB21" s="237"/>
      <c r="RHC21" s="237"/>
      <c r="RHD21" s="237"/>
      <c r="RHE21" s="237"/>
      <c r="RHF21" s="237"/>
      <c r="RHG21" s="237"/>
      <c r="RHH21" s="237"/>
      <c r="RHI21" s="237"/>
      <c r="RHJ21" s="237"/>
      <c r="RHK21" s="237"/>
      <c r="RHL21" s="237"/>
      <c r="RHM21" s="237"/>
      <c r="RHN21" s="237"/>
      <c r="RHO21" s="237"/>
      <c r="RHP21" s="237"/>
      <c r="RHQ21" s="237"/>
      <c r="RHR21" s="237"/>
      <c r="RHS21" s="237"/>
      <c r="RHT21" s="237"/>
      <c r="RHU21" s="237"/>
      <c r="RHV21" s="237"/>
      <c r="RHW21" s="237"/>
      <c r="RHX21" s="237"/>
      <c r="RHY21" s="237"/>
      <c r="RHZ21" s="237"/>
      <c r="RIA21" s="237"/>
      <c r="RIB21" s="237"/>
      <c r="RIC21" s="237"/>
      <c r="RID21" s="237"/>
      <c r="RIE21" s="237"/>
      <c r="RIF21" s="237"/>
      <c r="RIG21" s="237"/>
      <c r="RIH21" s="237"/>
      <c r="RII21" s="237"/>
      <c r="RIJ21" s="237"/>
      <c r="RIK21" s="237"/>
      <c r="RIL21" s="237"/>
      <c r="RIM21" s="237"/>
      <c r="RIN21" s="237"/>
      <c r="RIO21" s="237"/>
      <c r="RIP21" s="237"/>
      <c r="RIQ21" s="237"/>
      <c r="RIR21" s="237"/>
      <c r="RIS21" s="237"/>
      <c r="RIT21" s="237"/>
      <c r="RIU21" s="237"/>
      <c r="RIV21" s="237"/>
      <c r="RIW21" s="237"/>
      <c r="RIX21" s="237"/>
      <c r="RIY21" s="237"/>
      <c r="RIZ21" s="237"/>
      <c r="RJA21" s="237"/>
      <c r="RJB21" s="237"/>
      <c r="RJC21" s="237"/>
      <c r="RJD21" s="237"/>
      <c r="RJE21" s="237"/>
      <c r="RJF21" s="237"/>
      <c r="RJG21" s="237"/>
      <c r="RJH21" s="237"/>
      <c r="RJI21" s="237"/>
      <c r="RJJ21" s="237"/>
      <c r="RJK21" s="237"/>
      <c r="RJL21" s="237"/>
      <c r="RJM21" s="237"/>
      <c r="RJN21" s="237"/>
      <c r="RJO21" s="237"/>
      <c r="RJP21" s="237"/>
      <c r="RJQ21" s="237"/>
      <c r="RJR21" s="237"/>
      <c r="RJS21" s="237"/>
      <c r="RJT21" s="237"/>
      <c r="RJU21" s="237"/>
      <c r="RJV21" s="237"/>
      <c r="RJW21" s="237"/>
      <c r="RJX21" s="237"/>
      <c r="RJY21" s="237"/>
      <c r="RJZ21" s="237"/>
      <c r="RKA21" s="237"/>
      <c r="RKB21" s="237"/>
      <c r="RKC21" s="237"/>
      <c r="RKD21" s="237"/>
      <c r="RKE21" s="237"/>
      <c r="RKF21" s="237"/>
      <c r="RKG21" s="237"/>
      <c r="RKH21" s="237"/>
      <c r="RKI21" s="237"/>
      <c r="RKJ21" s="237"/>
      <c r="RKK21" s="237"/>
      <c r="RKL21" s="237"/>
      <c r="RKM21" s="237"/>
      <c r="RKN21" s="237"/>
      <c r="RKO21" s="237"/>
      <c r="RKP21" s="237"/>
      <c r="RKQ21" s="237"/>
      <c r="RKR21" s="237"/>
      <c r="RKS21" s="237"/>
      <c r="RKT21" s="237"/>
      <c r="RKU21" s="237"/>
      <c r="RKV21" s="237"/>
      <c r="RKW21" s="237"/>
      <c r="RKX21" s="237"/>
      <c r="RKY21" s="237"/>
      <c r="RKZ21" s="237"/>
      <c r="RLA21" s="237"/>
      <c r="RLB21" s="237"/>
      <c r="RLC21" s="237"/>
      <c r="RLD21" s="237"/>
      <c r="RLE21" s="237"/>
      <c r="RLF21" s="237"/>
      <c r="RLG21" s="237"/>
      <c r="RLH21" s="237"/>
      <c r="RLI21" s="237"/>
      <c r="RLJ21" s="237"/>
      <c r="RLK21" s="237"/>
      <c r="RLL21" s="237"/>
      <c r="RLM21" s="237"/>
      <c r="RLN21" s="237"/>
      <c r="RLO21" s="237"/>
      <c r="RLP21" s="237"/>
      <c r="RLQ21" s="237"/>
      <c r="RLR21" s="237"/>
      <c r="RLS21" s="237"/>
      <c r="RLT21" s="237"/>
      <c r="RLU21" s="237"/>
      <c r="RLV21" s="237"/>
      <c r="RLW21" s="237"/>
      <c r="RLX21" s="237"/>
      <c r="RLY21" s="237"/>
      <c r="RLZ21" s="237"/>
      <c r="RMA21" s="237"/>
      <c r="RMB21" s="237"/>
      <c r="RMC21" s="237"/>
      <c r="RMD21" s="237"/>
      <c r="RME21" s="237"/>
      <c r="RMF21" s="237"/>
      <c r="RMG21" s="237"/>
      <c r="RMH21" s="237"/>
      <c r="RMI21" s="237"/>
      <c r="RMJ21" s="237"/>
      <c r="RMK21" s="237"/>
      <c r="RML21" s="237"/>
      <c r="RMM21" s="237"/>
      <c r="RMN21" s="237"/>
      <c r="RMO21" s="237"/>
      <c r="RMP21" s="237"/>
      <c r="RMQ21" s="237"/>
      <c r="RMR21" s="237"/>
      <c r="RMS21" s="237"/>
      <c r="RMT21" s="237"/>
      <c r="RMU21" s="237"/>
      <c r="RMV21" s="237"/>
      <c r="RMW21" s="237"/>
      <c r="RMX21" s="237"/>
      <c r="RMY21" s="237"/>
      <c r="RMZ21" s="237"/>
      <c r="RNA21" s="237"/>
      <c r="RNB21" s="237"/>
      <c r="RNC21" s="237"/>
      <c r="RND21" s="237"/>
      <c r="RNE21" s="237"/>
      <c r="RNF21" s="237"/>
      <c r="RNG21" s="237"/>
      <c r="RNH21" s="237"/>
      <c r="RNI21" s="237"/>
      <c r="RNJ21" s="237"/>
      <c r="RNK21" s="237"/>
      <c r="RNL21" s="237"/>
      <c r="RNM21" s="237"/>
      <c r="RNN21" s="237"/>
      <c r="RNO21" s="237"/>
      <c r="RNP21" s="237"/>
      <c r="RNQ21" s="237"/>
      <c r="RNR21" s="237"/>
      <c r="RNS21" s="237"/>
      <c r="RNT21" s="237"/>
      <c r="RNU21" s="237"/>
      <c r="RNV21" s="237"/>
      <c r="RNW21" s="237"/>
      <c r="RNX21" s="237"/>
      <c r="RNY21" s="237"/>
      <c r="RNZ21" s="237"/>
      <c r="ROA21" s="237"/>
      <c r="ROB21" s="237"/>
      <c r="ROC21" s="237"/>
      <c r="ROD21" s="237"/>
      <c r="ROE21" s="237"/>
      <c r="ROF21" s="237"/>
      <c r="ROG21" s="237"/>
      <c r="ROH21" s="237"/>
      <c r="ROI21" s="237"/>
      <c r="ROJ21" s="237"/>
      <c r="ROK21" s="237"/>
      <c r="ROL21" s="237"/>
      <c r="ROM21" s="237"/>
      <c r="RON21" s="237"/>
      <c r="ROO21" s="237"/>
      <c r="ROP21" s="237"/>
      <c r="ROQ21" s="237"/>
      <c r="ROR21" s="237"/>
      <c r="ROS21" s="237"/>
      <c r="ROT21" s="237"/>
      <c r="ROU21" s="237"/>
      <c r="ROV21" s="237"/>
      <c r="ROW21" s="237"/>
      <c r="ROX21" s="237"/>
      <c r="ROY21" s="237"/>
      <c r="ROZ21" s="237"/>
      <c r="RPA21" s="237"/>
      <c r="RPB21" s="237"/>
      <c r="RPC21" s="237"/>
      <c r="RPD21" s="237"/>
      <c r="RPE21" s="237"/>
      <c r="RPF21" s="237"/>
      <c r="RPG21" s="237"/>
      <c r="RPH21" s="237"/>
      <c r="RPI21" s="237"/>
      <c r="RPJ21" s="237"/>
      <c r="RPK21" s="237"/>
      <c r="RPL21" s="237"/>
      <c r="RPM21" s="237"/>
      <c r="RPN21" s="237"/>
      <c r="RPO21" s="237"/>
      <c r="RPP21" s="237"/>
      <c r="RPQ21" s="237"/>
      <c r="RPR21" s="237"/>
      <c r="RPS21" s="237"/>
      <c r="RPT21" s="237"/>
      <c r="RPU21" s="237"/>
      <c r="RPV21" s="237"/>
      <c r="RPW21" s="237"/>
      <c r="RPX21" s="237"/>
      <c r="RPY21" s="237"/>
      <c r="RPZ21" s="237"/>
      <c r="RQA21" s="237"/>
      <c r="RQB21" s="237"/>
      <c r="RQC21" s="237"/>
      <c r="RQD21" s="237"/>
      <c r="RQE21" s="237"/>
      <c r="RQF21" s="237"/>
      <c r="RQG21" s="237"/>
      <c r="RQH21" s="237"/>
      <c r="RQI21" s="237"/>
      <c r="RQJ21" s="237"/>
      <c r="RQK21" s="237"/>
      <c r="RQL21" s="237"/>
      <c r="RQM21" s="237"/>
      <c r="RQN21" s="237"/>
      <c r="RQO21" s="237"/>
      <c r="RQP21" s="237"/>
      <c r="RQQ21" s="237"/>
      <c r="RQR21" s="237"/>
      <c r="RQS21" s="237"/>
      <c r="RQT21" s="237"/>
      <c r="RQU21" s="237"/>
      <c r="RQV21" s="237"/>
      <c r="RQW21" s="237"/>
      <c r="RQX21" s="237"/>
      <c r="RQY21" s="237"/>
      <c r="RQZ21" s="237"/>
      <c r="RRA21" s="237"/>
      <c r="RRB21" s="237"/>
      <c r="RRC21" s="237"/>
      <c r="RRD21" s="237"/>
      <c r="RRE21" s="237"/>
      <c r="RRF21" s="237"/>
      <c r="RRG21" s="237"/>
      <c r="RRH21" s="237"/>
      <c r="RRI21" s="237"/>
      <c r="RRJ21" s="237"/>
      <c r="RRK21" s="237"/>
      <c r="RRL21" s="237"/>
      <c r="RRM21" s="237"/>
      <c r="RRN21" s="237"/>
      <c r="RRO21" s="237"/>
      <c r="RRP21" s="237"/>
      <c r="RRQ21" s="237"/>
      <c r="RRR21" s="237"/>
      <c r="RRS21" s="237"/>
      <c r="RRT21" s="237"/>
      <c r="RRU21" s="237"/>
      <c r="RRV21" s="237"/>
      <c r="RRW21" s="237"/>
      <c r="RRX21" s="237"/>
      <c r="RRY21" s="237"/>
      <c r="RRZ21" s="237"/>
      <c r="RSA21" s="237"/>
      <c r="RSB21" s="237"/>
      <c r="RSC21" s="237"/>
      <c r="RSD21" s="237"/>
      <c r="RSE21" s="237"/>
      <c r="RSF21" s="237"/>
      <c r="RSG21" s="237"/>
      <c r="RSH21" s="237"/>
      <c r="RSI21" s="237"/>
      <c r="RSJ21" s="237"/>
      <c r="RSK21" s="237"/>
      <c r="RSL21" s="237"/>
      <c r="RSM21" s="237"/>
      <c r="RSN21" s="237"/>
      <c r="RSO21" s="237"/>
      <c r="RSP21" s="237"/>
      <c r="RSQ21" s="237"/>
      <c r="RSR21" s="237"/>
      <c r="RSS21" s="237"/>
      <c r="RST21" s="237"/>
      <c r="RSU21" s="237"/>
      <c r="RSV21" s="237"/>
      <c r="RSW21" s="237"/>
      <c r="RSX21" s="237"/>
      <c r="RSY21" s="237"/>
      <c r="RSZ21" s="237"/>
      <c r="RTA21" s="237"/>
      <c r="RTB21" s="237"/>
      <c r="RTC21" s="237"/>
      <c r="RTD21" s="237"/>
      <c r="RTE21" s="237"/>
      <c r="RTF21" s="237"/>
      <c r="RTG21" s="237"/>
      <c r="RTH21" s="237"/>
      <c r="RTI21" s="237"/>
      <c r="RTJ21" s="237"/>
      <c r="RTK21" s="237"/>
      <c r="RTL21" s="237"/>
      <c r="RTM21" s="237"/>
      <c r="RTN21" s="237"/>
      <c r="RTO21" s="237"/>
      <c r="RTP21" s="237"/>
      <c r="RTQ21" s="237"/>
      <c r="RTR21" s="237"/>
      <c r="RTS21" s="237"/>
      <c r="RTT21" s="237"/>
      <c r="RTU21" s="237"/>
      <c r="RTV21" s="237"/>
      <c r="RTW21" s="237"/>
      <c r="RTX21" s="237"/>
      <c r="RTY21" s="237"/>
      <c r="RTZ21" s="237"/>
      <c r="RUA21" s="237"/>
      <c r="RUB21" s="237"/>
      <c r="RUC21" s="237"/>
      <c r="RUD21" s="237"/>
      <c r="RUE21" s="237"/>
      <c r="RUF21" s="237"/>
      <c r="RUG21" s="237"/>
      <c r="RUH21" s="237"/>
      <c r="RUI21" s="237"/>
      <c r="RUJ21" s="237"/>
      <c r="RUK21" s="237"/>
      <c r="RUL21" s="237"/>
      <c r="RUM21" s="237"/>
      <c r="RUN21" s="237"/>
      <c r="RUO21" s="237"/>
      <c r="RUP21" s="237"/>
      <c r="RUQ21" s="237"/>
      <c r="RUR21" s="237"/>
      <c r="RUS21" s="237"/>
      <c r="RUT21" s="237"/>
      <c r="RUU21" s="237"/>
      <c r="RUV21" s="237"/>
      <c r="RUW21" s="237"/>
      <c r="RUX21" s="237"/>
      <c r="RUY21" s="237"/>
      <c r="RUZ21" s="237"/>
      <c r="RVA21" s="237"/>
      <c r="RVB21" s="237"/>
      <c r="RVC21" s="237"/>
      <c r="RVD21" s="237"/>
      <c r="RVE21" s="237"/>
      <c r="RVF21" s="237"/>
      <c r="RVG21" s="237"/>
      <c r="RVH21" s="237"/>
      <c r="RVI21" s="237"/>
      <c r="RVJ21" s="237"/>
      <c r="RVK21" s="237"/>
      <c r="RVL21" s="237"/>
      <c r="RVM21" s="237"/>
      <c r="RVN21" s="237"/>
      <c r="RVO21" s="237"/>
      <c r="RVP21" s="237"/>
      <c r="RVQ21" s="237"/>
      <c r="RVR21" s="237"/>
      <c r="RVS21" s="237"/>
      <c r="RVT21" s="237"/>
      <c r="RVU21" s="237"/>
      <c r="RVV21" s="237"/>
      <c r="RVW21" s="237"/>
      <c r="RVX21" s="237"/>
      <c r="RVY21" s="237"/>
      <c r="RVZ21" s="237"/>
      <c r="RWA21" s="237"/>
      <c r="RWB21" s="237"/>
      <c r="RWC21" s="237"/>
      <c r="RWD21" s="237"/>
      <c r="RWE21" s="237"/>
      <c r="RWF21" s="237"/>
      <c r="RWG21" s="237"/>
      <c r="RWH21" s="237"/>
      <c r="RWI21" s="237"/>
      <c r="RWJ21" s="237"/>
      <c r="RWK21" s="237"/>
      <c r="RWL21" s="237"/>
      <c r="RWM21" s="237"/>
      <c r="RWN21" s="237"/>
      <c r="RWO21" s="237"/>
      <c r="RWP21" s="237"/>
      <c r="RWQ21" s="237"/>
      <c r="RWR21" s="237"/>
      <c r="RWS21" s="237"/>
      <c r="RWT21" s="237"/>
      <c r="RWU21" s="237"/>
      <c r="RWV21" s="237"/>
      <c r="RWW21" s="237"/>
      <c r="RWX21" s="237"/>
      <c r="RWY21" s="237"/>
      <c r="RWZ21" s="237"/>
      <c r="RXA21" s="237"/>
      <c r="RXB21" s="237"/>
      <c r="RXC21" s="237"/>
      <c r="RXD21" s="237"/>
      <c r="RXE21" s="237"/>
      <c r="RXF21" s="237"/>
      <c r="RXG21" s="237"/>
      <c r="RXH21" s="237"/>
      <c r="RXI21" s="237"/>
      <c r="RXJ21" s="237"/>
      <c r="RXK21" s="237"/>
      <c r="RXL21" s="237"/>
      <c r="RXM21" s="237"/>
      <c r="RXN21" s="237"/>
      <c r="RXO21" s="237"/>
      <c r="RXP21" s="237"/>
      <c r="RXQ21" s="237"/>
      <c r="RXR21" s="237"/>
      <c r="RXS21" s="237"/>
      <c r="RXT21" s="237"/>
      <c r="RXU21" s="237"/>
      <c r="RXV21" s="237"/>
      <c r="RXW21" s="237"/>
      <c r="RXX21" s="237"/>
      <c r="RXY21" s="237"/>
      <c r="RXZ21" s="237"/>
      <c r="RYA21" s="237"/>
      <c r="RYB21" s="237"/>
      <c r="RYC21" s="237"/>
      <c r="RYD21" s="237"/>
      <c r="RYE21" s="237"/>
      <c r="RYF21" s="237"/>
      <c r="RYG21" s="237"/>
      <c r="RYH21" s="237"/>
      <c r="RYI21" s="237"/>
      <c r="RYJ21" s="237"/>
      <c r="RYK21" s="237"/>
      <c r="RYL21" s="237"/>
      <c r="RYM21" s="237"/>
      <c r="RYN21" s="237"/>
      <c r="RYO21" s="237"/>
      <c r="RYP21" s="237"/>
      <c r="RYQ21" s="237"/>
      <c r="RYR21" s="237"/>
      <c r="RYS21" s="237"/>
      <c r="RYT21" s="237"/>
      <c r="RYU21" s="237"/>
      <c r="RYV21" s="237"/>
      <c r="RYW21" s="237"/>
      <c r="RYX21" s="237"/>
      <c r="RYY21" s="237"/>
      <c r="RYZ21" s="237"/>
      <c r="RZA21" s="237"/>
      <c r="RZB21" s="237"/>
      <c r="RZC21" s="237"/>
      <c r="RZD21" s="237"/>
      <c r="RZE21" s="237"/>
      <c r="RZF21" s="237"/>
      <c r="RZG21" s="237"/>
      <c r="RZH21" s="237"/>
      <c r="RZI21" s="237"/>
      <c r="RZJ21" s="237"/>
      <c r="RZK21" s="237"/>
      <c r="RZL21" s="237"/>
      <c r="RZM21" s="237"/>
      <c r="RZN21" s="237"/>
      <c r="RZO21" s="237"/>
      <c r="RZP21" s="237"/>
      <c r="RZQ21" s="237"/>
      <c r="RZR21" s="237"/>
      <c r="RZS21" s="237"/>
      <c r="RZT21" s="237"/>
      <c r="RZU21" s="237"/>
      <c r="RZV21" s="237"/>
      <c r="RZW21" s="237"/>
      <c r="RZX21" s="237"/>
      <c r="RZY21" s="237"/>
      <c r="RZZ21" s="237"/>
      <c r="SAA21" s="237"/>
      <c r="SAB21" s="237"/>
      <c r="SAC21" s="237"/>
      <c r="SAD21" s="237"/>
      <c r="SAE21" s="237"/>
      <c r="SAF21" s="237"/>
      <c r="SAG21" s="237"/>
      <c r="SAH21" s="237"/>
      <c r="SAI21" s="237"/>
      <c r="SAJ21" s="237"/>
      <c r="SAK21" s="237"/>
      <c r="SAL21" s="237"/>
      <c r="SAM21" s="237"/>
      <c r="SAN21" s="237"/>
      <c r="SAO21" s="237"/>
      <c r="SAP21" s="237"/>
      <c r="SAQ21" s="237"/>
      <c r="SAR21" s="237"/>
      <c r="SAS21" s="237"/>
      <c r="SAT21" s="237"/>
      <c r="SAU21" s="237"/>
      <c r="SAV21" s="237"/>
      <c r="SAW21" s="237"/>
      <c r="SAX21" s="237"/>
      <c r="SAY21" s="237"/>
      <c r="SAZ21" s="237"/>
      <c r="SBA21" s="237"/>
      <c r="SBB21" s="237"/>
      <c r="SBC21" s="237"/>
      <c r="SBD21" s="237"/>
      <c r="SBE21" s="237"/>
      <c r="SBF21" s="237"/>
      <c r="SBG21" s="237"/>
      <c r="SBH21" s="237"/>
      <c r="SBI21" s="237"/>
      <c r="SBJ21" s="237"/>
      <c r="SBK21" s="237"/>
      <c r="SBL21" s="237"/>
      <c r="SBM21" s="237"/>
      <c r="SBN21" s="237"/>
      <c r="SBO21" s="237"/>
      <c r="SBP21" s="237"/>
      <c r="SBQ21" s="237"/>
      <c r="SBR21" s="237"/>
      <c r="SBS21" s="237"/>
      <c r="SBT21" s="237"/>
      <c r="SBU21" s="237"/>
      <c r="SBV21" s="237"/>
      <c r="SBW21" s="237"/>
      <c r="SBX21" s="237"/>
      <c r="SBY21" s="237"/>
      <c r="SBZ21" s="237"/>
      <c r="SCA21" s="237"/>
      <c r="SCB21" s="237"/>
      <c r="SCC21" s="237"/>
      <c r="SCD21" s="237"/>
      <c r="SCE21" s="237"/>
      <c r="SCF21" s="237"/>
      <c r="SCG21" s="237"/>
      <c r="SCH21" s="237"/>
      <c r="SCI21" s="237"/>
      <c r="SCJ21" s="237"/>
      <c r="SCK21" s="237"/>
      <c r="SCL21" s="237"/>
      <c r="SCM21" s="237"/>
      <c r="SCN21" s="237"/>
      <c r="SCO21" s="237"/>
      <c r="SCP21" s="237"/>
      <c r="SCQ21" s="237"/>
      <c r="SCR21" s="237"/>
      <c r="SCS21" s="237"/>
      <c r="SCT21" s="237"/>
      <c r="SCU21" s="237"/>
      <c r="SCV21" s="237"/>
      <c r="SCW21" s="237"/>
      <c r="SCX21" s="237"/>
      <c r="SCY21" s="237"/>
      <c r="SCZ21" s="237"/>
      <c r="SDA21" s="237"/>
      <c r="SDB21" s="237"/>
      <c r="SDC21" s="237"/>
      <c r="SDD21" s="237"/>
      <c r="SDE21" s="237"/>
      <c r="SDF21" s="237"/>
      <c r="SDG21" s="237"/>
      <c r="SDH21" s="237"/>
      <c r="SDI21" s="237"/>
      <c r="SDJ21" s="237"/>
      <c r="SDK21" s="237"/>
      <c r="SDL21" s="237"/>
      <c r="SDM21" s="237"/>
      <c r="SDN21" s="237"/>
      <c r="SDO21" s="237"/>
      <c r="SDP21" s="237"/>
      <c r="SDQ21" s="237"/>
      <c r="SDR21" s="237"/>
      <c r="SDS21" s="237"/>
      <c r="SDT21" s="237"/>
      <c r="SDU21" s="237"/>
      <c r="SDV21" s="237"/>
      <c r="SDW21" s="237"/>
      <c r="SDX21" s="237"/>
      <c r="SDY21" s="237"/>
      <c r="SDZ21" s="237"/>
      <c r="SEA21" s="237"/>
      <c r="SEB21" s="237"/>
      <c r="SEC21" s="237"/>
      <c r="SED21" s="237"/>
      <c r="SEE21" s="237"/>
      <c r="SEF21" s="237"/>
      <c r="SEG21" s="237"/>
      <c r="SEH21" s="237"/>
      <c r="SEI21" s="237"/>
      <c r="SEJ21" s="237"/>
      <c r="SEK21" s="237"/>
      <c r="SEL21" s="237"/>
      <c r="SEM21" s="237"/>
      <c r="SEN21" s="237"/>
      <c r="SEO21" s="237"/>
      <c r="SEP21" s="237"/>
      <c r="SEQ21" s="237"/>
      <c r="SER21" s="237"/>
      <c r="SES21" s="237"/>
      <c r="SET21" s="237"/>
      <c r="SEU21" s="237"/>
      <c r="SEV21" s="237"/>
      <c r="SEW21" s="237"/>
      <c r="SEX21" s="237"/>
      <c r="SEY21" s="237"/>
      <c r="SEZ21" s="237"/>
      <c r="SFA21" s="237"/>
      <c r="SFB21" s="237"/>
      <c r="SFC21" s="237"/>
      <c r="SFD21" s="237"/>
      <c r="SFE21" s="237"/>
      <c r="SFF21" s="237"/>
      <c r="SFG21" s="237"/>
      <c r="SFH21" s="237"/>
      <c r="SFI21" s="237"/>
      <c r="SFJ21" s="237"/>
      <c r="SFK21" s="237"/>
      <c r="SFL21" s="237"/>
      <c r="SFM21" s="237"/>
      <c r="SFN21" s="237"/>
      <c r="SFO21" s="237"/>
      <c r="SFP21" s="237"/>
      <c r="SFQ21" s="237"/>
      <c r="SFR21" s="237"/>
      <c r="SFS21" s="237"/>
      <c r="SFT21" s="237"/>
      <c r="SFU21" s="237"/>
      <c r="SFV21" s="237"/>
      <c r="SFW21" s="237"/>
      <c r="SFX21" s="237"/>
      <c r="SFY21" s="237"/>
      <c r="SFZ21" s="237"/>
      <c r="SGA21" s="237"/>
      <c r="SGB21" s="237"/>
      <c r="SGC21" s="237"/>
      <c r="SGD21" s="237"/>
      <c r="SGE21" s="237"/>
      <c r="SGF21" s="237"/>
      <c r="SGG21" s="237"/>
      <c r="SGH21" s="237"/>
      <c r="SGI21" s="237"/>
      <c r="SGJ21" s="237"/>
      <c r="SGK21" s="237"/>
      <c r="SGL21" s="237"/>
      <c r="SGM21" s="237"/>
      <c r="SGN21" s="237"/>
      <c r="SGO21" s="237"/>
      <c r="SGP21" s="237"/>
      <c r="SGQ21" s="237"/>
      <c r="SGR21" s="237"/>
      <c r="SGS21" s="237"/>
      <c r="SGT21" s="237"/>
      <c r="SGU21" s="237"/>
      <c r="SGV21" s="237"/>
      <c r="SGW21" s="237"/>
      <c r="SGX21" s="237"/>
      <c r="SGY21" s="237"/>
      <c r="SGZ21" s="237"/>
      <c r="SHA21" s="237"/>
      <c r="SHB21" s="237"/>
      <c r="SHC21" s="237"/>
      <c r="SHD21" s="237"/>
      <c r="SHE21" s="237"/>
      <c r="SHF21" s="237"/>
      <c r="SHG21" s="237"/>
      <c r="SHH21" s="237"/>
      <c r="SHI21" s="237"/>
      <c r="SHJ21" s="237"/>
      <c r="SHK21" s="237"/>
      <c r="SHL21" s="237"/>
      <c r="SHM21" s="237"/>
      <c r="SHN21" s="237"/>
      <c r="SHO21" s="237"/>
      <c r="SHP21" s="237"/>
      <c r="SHQ21" s="237"/>
      <c r="SHR21" s="237"/>
      <c r="SHS21" s="237"/>
      <c r="SHT21" s="237"/>
      <c r="SHU21" s="237"/>
      <c r="SHV21" s="237"/>
      <c r="SHW21" s="237"/>
      <c r="SHX21" s="237"/>
      <c r="SHY21" s="237"/>
      <c r="SHZ21" s="237"/>
      <c r="SIA21" s="237"/>
      <c r="SIB21" s="237"/>
      <c r="SIC21" s="237"/>
      <c r="SID21" s="237"/>
      <c r="SIE21" s="237"/>
      <c r="SIF21" s="237"/>
      <c r="SIG21" s="237"/>
      <c r="SIH21" s="237"/>
      <c r="SII21" s="237"/>
      <c r="SIJ21" s="237"/>
      <c r="SIK21" s="237"/>
      <c r="SIL21" s="237"/>
      <c r="SIM21" s="237"/>
      <c r="SIN21" s="237"/>
      <c r="SIO21" s="237"/>
      <c r="SIP21" s="237"/>
      <c r="SIQ21" s="237"/>
      <c r="SIR21" s="237"/>
      <c r="SIS21" s="237"/>
      <c r="SIT21" s="237"/>
      <c r="SIU21" s="237"/>
      <c r="SIV21" s="237"/>
      <c r="SIW21" s="237"/>
      <c r="SIX21" s="237"/>
      <c r="SIY21" s="237"/>
      <c r="SIZ21" s="237"/>
      <c r="SJA21" s="237"/>
      <c r="SJB21" s="237"/>
      <c r="SJC21" s="237"/>
      <c r="SJD21" s="237"/>
      <c r="SJE21" s="237"/>
      <c r="SJF21" s="237"/>
      <c r="SJG21" s="237"/>
      <c r="SJH21" s="237"/>
      <c r="SJI21" s="237"/>
      <c r="SJJ21" s="237"/>
      <c r="SJK21" s="237"/>
      <c r="SJL21" s="237"/>
      <c r="SJM21" s="237"/>
      <c r="SJN21" s="237"/>
      <c r="SJO21" s="237"/>
      <c r="SJP21" s="237"/>
      <c r="SJQ21" s="237"/>
      <c r="SJR21" s="237"/>
      <c r="SJS21" s="237"/>
      <c r="SJT21" s="237"/>
      <c r="SJU21" s="237"/>
      <c r="SJV21" s="237"/>
      <c r="SJW21" s="237"/>
      <c r="SJX21" s="237"/>
      <c r="SJY21" s="237"/>
      <c r="SJZ21" s="237"/>
      <c r="SKA21" s="237"/>
      <c r="SKB21" s="237"/>
      <c r="SKC21" s="237"/>
      <c r="SKD21" s="237"/>
      <c r="SKE21" s="237"/>
      <c r="SKF21" s="237"/>
      <c r="SKG21" s="237"/>
      <c r="SKH21" s="237"/>
      <c r="SKI21" s="237"/>
      <c r="SKJ21" s="237"/>
      <c r="SKK21" s="237"/>
      <c r="SKL21" s="237"/>
      <c r="SKM21" s="237"/>
      <c r="SKN21" s="237"/>
      <c r="SKO21" s="237"/>
      <c r="SKP21" s="237"/>
      <c r="SKQ21" s="237"/>
      <c r="SKR21" s="237"/>
      <c r="SKS21" s="237"/>
      <c r="SKT21" s="237"/>
      <c r="SKU21" s="237"/>
      <c r="SKV21" s="237"/>
      <c r="SKW21" s="237"/>
      <c r="SKX21" s="237"/>
      <c r="SKY21" s="237"/>
      <c r="SKZ21" s="237"/>
      <c r="SLA21" s="237"/>
      <c r="SLB21" s="237"/>
      <c r="SLC21" s="237"/>
      <c r="SLD21" s="237"/>
      <c r="SLE21" s="237"/>
      <c r="SLF21" s="237"/>
      <c r="SLG21" s="237"/>
      <c r="SLH21" s="237"/>
      <c r="SLI21" s="237"/>
      <c r="SLJ21" s="237"/>
      <c r="SLK21" s="237"/>
      <c r="SLL21" s="237"/>
      <c r="SLM21" s="237"/>
      <c r="SLN21" s="237"/>
      <c r="SLO21" s="237"/>
      <c r="SLP21" s="237"/>
      <c r="SLQ21" s="237"/>
      <c r="SLR21" s="237"/>
      <c r="SLS21" s="237"/>
      <c r="SLT21" s="237"/>
      <c r="SLU21" s="237"/>
      <c r="SLV21" s="237"/>
      <c r="SLW21" s="237"/>
      <c r="SLX21" s="237"/>
      <c r="SLY21" s="237"/>
      <c r="SLZ21" s="237"/>
      <c r="SMA21" s="237"/>
      <c r="SMB21" s="237"/>
      <c r="SMC21" s="237"/>
      <c r="SMD21" s="237"/>
      <c r="SME21" s="237"/>
      <c r="SMF21" s="237"/>
      <c r="SMG21" s="237"/>
      <c r="SMH21" s="237"/>
      <c r="SMI21" s="237"/>
      <c r="SMJ21" s="237"/>
      <c r="SMK21" s="237"/>
      <c r="SML21" s="237"/>
      <c r="SMM21" s="237"/>
      <c r="SMN21" s="237"/>
      <c r="SMO21" s="237"/>
      <c r="SMP21" s="237"/>
      <c r="SMQ21" s="237"/>
      <c r="SMR21" s="237"/>
      <c r="SMS21" s="237"/>
      <c r="SMT21" s="237"/>
      <c r="SMU21" s="237"/>
      <c r="SMV21" s="237"/>
      <c r="SMW21" s="237"/>
      <c r="SMX21" s="237"/>
      <c r="SMY21" s="237"/>
      <c r="SMZ21" s="237"/>
      <c r="SNA21" s="237"/>
      <c r="SNB21" s="237"/>
      <c r="SNC21" s="237"/>
      <c r="SND21" s="237"/>
      <c r="SNE21" s="237"/>
      <c r="SNF21" s="237"/>
      <c r="SNG21" s="237"/>
      <c r="SNH21" s="237"/>
      <c r="SNI21" s="237"/>
      <c r="SNJ21" s="237"/>
      <c r="SNK21" s="237"/>
      <c r="SNL21" s="237"/>
      <c r="SNM21" s="237"/>
      <c r="SNN21" s="237"/>
      <c r="SNO21" s="237"/>
      <c r="SNP21" s="237"/>
      <c r="SNQ21" s="237"/>
      <c r="SNR21" s="237"/>
      <c r="SNS21" s="237"/>
      <c r="SNT21" s="237"/>
      <c r="SNU21" s="237"/>
      <c r="SNV21" s="237"/>
      <c r="SNW21" s="237"/>
      <c r="SNX21" s="237"/>
      <c r="SNY21" s="237"/>
      <c r="SNZ21" s="237"/>
      <c r="SOA21" s="237"/>
      <c r="SOB21" s="237"/>
      <c r="SOC21" s="237"/>
      <c r="SOD21" s="237"/>
      <c r="SOE21" s="237"/>
      <c r="SOF21" s="237"/>
      <c r="SOG21" s="237"/>
      <c r="SOH21" s="237"/>
      <c r="SOI21" s="237"/>
      <c r="SOJ21" s="237"/>
      <c r="SOK21" s="237"/>
      <c r="SOL21" s="237"/>
      <c r="SOM21" s="237"/>
      <c r="SON21" s="237"/>
      <c r="SOO21" s="237"/>
      <c r="SOP21" s="237"/>
      <c r="SOQ21" s="237"/>
      <c r="SOR21" s="237"/>
      <c r="SOS21" s="237"/>
      <c r="SOT21" s="237"/>
      <c r="SOU21" s="237"/>
      <c r="SOV21" s="237"/>
      <c r="SOW21" s="237"/>
      <c r="SOX21" s="237"/>
      <c r="SOY21" s="237"/>
      <c r="SOZ21" s="237"/>
      <c r="SPA21" s="237"/>
      <c r="SPB21" s="237"/>
      <c r="SPC21" s="237"/>
      <c r="SPD21" s="237"/>
      <c r="SPE21" s="237"/>
      <c r="SPF21" s="237"/>
      <c r="SPG21" s="237"/>
      <c r="SPH21" s="237"/>
      <c r="SPI21" s="237"/>
      <c r="SPJ21" s="237"/>
      <c r="SPK21" s="237"/>
      <c r="SPL21" s="237"/>
      <c r="SPM21" s="237"/>
      <c r="SPN21" s="237"/>
      <c r="SPO21" s="237"/>
      <c r="SPP21" s="237"/>
      <c r="SPQ21" s="237"/>
      <c r="SPR21" s="237"/>
      <c r="SPS21" s="237"/>
      <c r="SPT21" s="237"/>
      <c r="SPU21" s="237"/>
      <c r="SPV21" s="237"/>
      <c r="SPW21" s="237"/>
      <c r="SPX21" s="237"/>
      <c r="SPY21" s="237"/>
      <c r="SPZ21" s="237"/>
      <c r="SQA21" s="237"/>
      <c r="SQB21" s="237"/>
      <c r="SQC21" s="237"/>
      <c r="SQD21" s="237"/>
      <c r="SQE21" s="237"/>
      <c r="SQF21" s="237"/>
      <c r="SQG21" s="237"/>
      <c r="SQH21" s="237"/>
      <c r="SQI21" s="237"/>
      <c r="SQJ21" s="237"/>
      <c r="SQK21" s="237"/>
      <c r="SQL21" s="237"/>
      <c r="SQM21" s="237"/>
      <c r="SQN21" s="237"/>
      <c r="SQO21" s="237"/>
      <c r="SQP21" s="237"/>
      <c r="SQQ21" s="237"/>
      <c r="SQR21" s="237"/>
      <c r="SQS21" s="237"/>
      <c r="SQT21" s="237"/>
      <c r="SQU21" s="237"/>
      <c r="SQV21" s="237"/>
      <c r="SQW21" s="237"/>
      <c r="SQX21" s="237"/>
      <c r="SQY21" s="237"/>
      <c r="SQZ21" s="237"/>
      <c r="SRA21" s="237"/>
      <c r="SRB21" s="237"/>
      <c r="SRC21" s="237"/>
      <c r="SRD21" s="237"/>
      <c r="SRE21" s="237"/>
      <c r="SRF21" s="237"/>
      <c r="SRG21" s="237"/>
      <c r="SRH21" s="237"/>
      <c r="SRI21" s="237"/>
      <c r="SRJ21" s="237"/>
      <c r="SRK21" s="237"/>
      <c r="SRL21" s="237"/>
      <c r="SRM21" s="237"/>
      <c r="SRN21" s="237"/>
      <c r="SRO21" s="237"/>
      <c r="SRP21" s="237"/>
      <c r="SRQ21" s="237"/>
      <c r="SRR21" s="237"/>
      <c r="SRS21" s="237"/>
      <c r="SRT21" s="237"/>
      <c r="SRU21" s="237"/>
      <c r="SRV21" s="237"/>
      <c r="SRW21" s="237"/>
      <c r="SRX21" s="237"/>
      <c r="SRY21" s="237"/>
      <c r="SRZ21" s="237"/>
      <c r="SSA21" s="237"/>
      <c r="SSB21" s="237"/>
      <c r="SSC21" s="237"/>
      <c r="SSD21" s="237"/>
      <c r="SSE21" s="237"/>
      <c r="SSF21" s="237"/>
      <c r="SSG21" s="237"/>
      <c r="SSH21" s="237"/>
      <c r="SSI21" s="237"/>
      <c r="SSJ21" s="237"/>
      <c r="SSK21" s="237"/>
      <c r="SSL21" s="237"/>
      <c r="SSM21" s="237"/>
      <c r="SSN21" s="237"/>
      <c r="SSO21" s="237"/>
      <c r="SSP21" s="237"/>
      <c r="SSQ21" s="237"/>
      <c r="SSR21" s="237"/>
      <c r="SSS21" s="237"/>
      <c r="SST21" s="237"/>
      <c r="SSU21" s="237"/>
      <c r="SSV21" s="237"/>
      <c r="SSW21" s="237"/>
      <c r="SSX21" s="237"/>
      <c r="SSY21" s="237"/>
      <c r="SSZ21" s="237"/>
      <c r="STA21" s="237"/>
      <c r="STB21" s="237"/>
      <c r="STC21" s="237"/>
      <c r="STD21" s="237"/>
      <c r="STE21" s="237"/>
      <c r="STF21" s="237"/>
      <c r="STG21" s="237"/>
      <c r="STH21" s="237"/>
      <c r="STI21" s="237"/>
      <c r="STJ21" s="237"/>
      <c r="STK21" s="237"/>
      <c r="STL21" s="237"/>
      <c r="STM21" s="237"/>
      <c r="STN21" s="237"/>
      <c r="STO21" s="237"/>
      <c r="STP21" s="237"/>
      <c r="STQ21" s="237"/>
      <c r="STR21" s="237"/>
      <c r="STS21" s="237"/>
      <c r="STT21" s="237"/>
      <c r="STU21" s="237"/>
      <c r="STV21" s="237"/>
      <c r="STW21" s="237"/>
      <c r="STX21" s="237"/>
      <c r="STY21" s="237"/>
      <c r="STZ21" s="237"/>
      <c r="SUA21" s="237"/>
      <c r="SUB21" s="237"/>
      <c r="SUC21" s="237"/>
      <c r="SUD21" s="237"/>
      <c r="SUE21" s="237"/>
      <c r="SUF21" s="237"/>
      <c r="SUG21" s="237"/>
      <c r="SUH21" s="237"/>
      <c r="SUI21" s="237"/>
      <c r="SUJ21" s="237"/>
      <c r="SUK21" s="237"/>
      <c r="SUL21" s="237"/>
      <c r="SUM21" s="237"/>
      <c r="SUN21" s="237"/>
      <c r="SUO21" s="237"/>
      <c r="SUP21" s="237"/>
      <c r="SUQ21" s="237"/>
      <c r="SUR21" s="237"/>
      <c r="SUS21" s="237"/>
      <c r="SUT21" s="237"/>
      <c r="SUU21" s="237"/>
      <c r="SUV21" s="237"/>
      <c r="SUW21" s="237"/>
      <c r="SUX21" s="237"/>
      <c r="SUY21" s="237"/>
      <c r="SUZ21" s="237"/>
      <c r="SVA21" s="237"/>
      <c r="SVB21" s="237"/>
      <c r="SVC21" s="237"/>
      <c r="SVD21" s="237"/>
      <c r="SVE21" s="237"/>
      <c r="SVF21" s="237"/>
      <c r="SVG21" s="237"/>
      <c r="SVH21" s="237"/>
      <c r="SVI21" s="237"/>
      <c r="SVJ21" s="237"/>
      <c r="SVK21" s="237"/>
      <c r="SVL21" s="237"/>
      <c r="SVM21" s="237"/>
      <c r="SVN21" s="237"/>
      <c r="SVO21" s="237"/>
      <c r="SVP21" s="237"/>
      <c r="SVQ21" s="237"/>
      <c r="SVR21" s="237"/>
      <c r="SVS21" s="237"/>
      <c r="SVT21" s="237"/>
      <c r="SVU21" s="237"/>
      <c r="SVV21" s="237"/>
      <c r="SVW21" s="237"/>
      <c r="SVX21" s="237"/>
      <c r="SVY21" s="237"/>
      <c r="SVZ21" s="237"/>
      <c r="SWA21" s="237"/>
      <c r="SWB21" s="237"/>
      <c r="SWC21" s="237"/>
      <c r="SWD21" s="237"/>
      <c r="SWE21" s="237"/>
      <c r="SWF21" s="237"/>
      <c r="SWG21" s="237"/>
      <c r="SWH21" s="237"/>
      <c r="SWI21" s="237"/>
      <c r="SWJ21" s="237"/>
      <c r="SWK21" s="237"/>
      <c r="SWL21" s="237"/>
      <c r="SWM21" s="237"/>
      <c r="SWN21" s="237"/>
      <c r="SWO21" s="237"/>
      <c r="SWP21" s="237"/>
      <c r="SWQ21" s="237"/>
      <c r="SWR21" s="237"/>
      <c r="SWS21" s="237"/>
      <c r="SWT21" s="237"/>
      <c r="SWU21" s="237"/>
      <c r="SWV21" s="237"/>
      <c r="SWW21" s="237"/>
      <c r="SWX21" s="237"/>
      <c r="SWY21" s="237"/>
      <c r="SWZ21" s="237"/>
      <c r="SXA21" s="237"/>
      <c r="SXB21" s="237"/>
      <c r="SXC21" s="237"/>
      <c r="SXD21" s="237"/>
      <c r="SXE21" s="237"/>
      <c r="SXF21" s="237"/>
      <c r="SXG21" s="237"/>
      <c r="SXH21" s="237"/>
      <c r="SXI21" s="237"/>
      <c r="SXJ21" s="237"/>
      <c r="SXK21" s="237"/>
      <c r="SXL21" s="237"/>
      <c r="SXM21" s="237"/>
      <c r="SXN21" s="237"/>
      <c r="SXO21" s="237"/>
      <c r="SXP21" s="237"/>
      <c r="SXQ21" s="237"/>
      <c r="SXR21" s="237"/>
      <c r="SXS21" s="237"/>
      <c r="SXT21" s="237"/>
      <c r="SXU21" s="237"/>
      <c r="SXV21" s="237"/>
      <c r="SXW21" s="237"/>
      <c r="SXX21" s="237"/>
      <c r="SXY21" s="237"/>
      <c r="SXZ21" s="237"/>
      <c r="SYA21" s="237"/>
      <c r="SYB21" s="237"/>
      <c r="SYC21" s="237"/>
      <c r="SYD21" s="237"/>
      <c r="SYE21" s="237"/>
      <c r="SYF21" s="237"/>
      <c r="SYG21" s="237"/>
      <c r="SYH21" s="237"/>
      <c r="SYI21" s="237"/>
      <c r="SYJ21" s="237"/>
      <c r="SYK21" s="237"/>
      <c r="SYL21" s="237"/>
      <c r="SYM21" s="237"/>
      <c r="SYN21" s="237"/>
      <c r="SYO21" s="237"/>
      <c r="SYP21" s="237"/>
      <c r="SYQ21" s="237"/>
      <c r="SYR21" s="237"/>
      <c r="SYS21" s="237"/>
      <c r="SYT21" s="237"/>
      <c r="SYU21" s="237"/>
      <c r="SYV21" s="237"/>
      <c r="SYW21" s="237"/>
      <c r="SYX21" s="237"/>
      <c r="SYY21" s="237"/>
      <c r="SYZ21" s="237"/>
      <c r="SZA21" s="237"/>
      <c r="SZB21" s="237"/>
      <c r="SZC21" s="237"/>
      <c r="SZD21" s="237"/>
      <c r="SZE21" s="237"/>
      <c r="SZF21" s="237"/>
      <c r="SZG21" s="237"/>
      <c r="SZH21" s="237"/>
      <c r="SZI21" s="237"/>
      <c r="SZJ21" s="237"/>
      <c r="SZK21" s="237"/>
      <c r="SZL21" s="237"/>
      <c r="SZM21" s="237"/>
      <c r="SZN21" s="237"/>
      <c r="SZO21" s="237"/>
      <c r="SZP21" s="237"/>
      <c r="SZQ21" s="237"/>
      <c r="SZR21" s="237"/>
      <c r="SZS21" s="237"/>
      <c r="SZT21" s="237"/>
      <c r="SZU21" s="237"/>
      <c r="SZV21" s="237"/>
      <c r="SZW21" s="237"/>
      <c r="SZX21" s="237"/>
      <c r="SZY21" s="237"/>
      <c r="SZZ21" s="237"/>
      <c r="TAA21" s="237"/>
      <c r="TAB21" s="237"/>
      <c r="TAC21" s="237"/>
      <c r="TAD21" s="237"/>
      <c r="TAE21" s="237"/>
      <c r="TAF21" s="237"/>
      <c r="TAG21" s="237"/>
      <c r="TAH21" s="237"/>
      <c r="TAI21" s="237"/>
      <c r="TAJ21" s="237"/>
      <c r="TAK21" s="237"/>
      <c r="TAL21" s="237"/>
      <c r="TAM21" s="237"/>
      <c r="TAN21" s="237"/>
      <c r="TAO21" s="237"/>
      <c r="TAP21" s="237"/>
      <c r="TAQ21" s="237"/>
      <c r="TAR21" s="237"/>
      <c r="TAS21" s="237"/>
      <c r="TAT21" s="237"/>
      <c r="TAU21" s="237"/>
      <c r="TAV21" s="237"/>
      <c r="TAW21" s="237"/>
      <c r="TAX21" s="237"/>
      <c r="TAY21" s="237"/>
      <c r="TAZ21" s="237"/>
      <c r="TBA21" s="237"/>
      <c r="TBB21" s="237"/>
      <c r="TBC21" s="237"/>
      <c r="TBD21" s="237"/>
      <c r="TBE21" s="237"/>
      <c r="TBF21" s="237"/>
      <c r="TBG21" s="237"/>
      <c r="TBH21" s="237"/>
      <c r="TBI21" s="237"/>
      <c r="TBJ21" s="237"/>
      <c r="TBK21" s="237"/>
      <c r="TBL21" s="237"/>
      <c r="TBM21" s="237"/>
      <c r="TBN21" s="237"/>
      <c r="TBO21" s="237"/>
      <c r="TBP21" s="237"/>
      <c r="TBQ21" s="237"/>
      <c r="TBR21" s="237"/>
      <c r="TBS21" s="237"/>
      <c r="TBT21" s="237"/>
      <c r="TBU21" s="237"/>
      <c r="TBV21" s="237"/>
      <c r="TBW21" s="237"/>
      <c r="TBX21" s="237"/>
      <c r="TBY21" s="237"/>
      <c r="TBZ21" s="237"/>
      <c r="TCA21" s="237"/>
      <c r="TCB21" s="237"/>
      <c r="TCC21" s="237"/>
      <c r="TCD21" s="237"/>
      <c r="TCE21" s="237"/>
      <c r="TCF21" s="237"/>
      <c r="TCG21" s="237"/>
      <c r="TCH21" s="237"/>
      <c r="TCI21" s="237"/>
      <c r="TCJ21" s="237"/>
      <c r="TCK21" s="237"/>
      <c r="TCL21" s="237"/>
      <c r="TCM21" s="237"/>
      <c r="TCN21" s="237"/>
      <c r="TCO21" s="237"/>
      <c r="TCP21" s="237"/>
      <c r="TCQ21" s="237"/>
      <c r="TCR21" s="237"/>
      <c r="TCS21" s="237"/>
      <c r="TCT21" s="237"/>
      <c r="TCU21" s="237"/>
      <c r="TCV21" s="237"/>
      <c r="TCW21" s="237"/>
      <c r="TCX21" s="237"/>
      <c r="TCY21" s="237"/>
      <c r="TCZ21" s="237"/>
      <c r="TDA21" s="237"/>
      <c r="TDB21" s="237"/>
      <c r="TDC21" s="237"/>
      <c r="TDD21" s="237"/>
      <c r="TDE21" s="237"/>
      <c r="TDF21" s="237"/>
      <c r="TDG21" s="237"/>
      <c r="TDH21" s="237"/>
      <c r="TDI21" s="237"/>
      <c r="TDJ21" s="237"/>
      <c r="TDK21" s="237"/>
      <c r="TDL21" s="237"/>
      <c r="TDM21" s="237"/>
      <c r="TDN21" s="237"/>
      <c r="TDO21" s="237"/>
      <c r="TDP21" s="237"/>
      <c r="TDQ21" s="237"/>
      <c r="TDR21" s="237"/>
      <c r="TDS21" s="237"/>
      <c r="TDT21" s="237"/>
      <c r="TDU21" s="237"/>
      <c r="TDV21" s="237"/>
      <c r="TDW21" s="237"/>
      <c r="TDX21" s="237"/>
      <c r="TDY21" s="237"/>
      <c r="TDZ21" s="237"/>
      <c r="TEA21" s="237"/>
      <c r="TEB21" s="237"/>
      <c r="TEC21" s="237"/>
      <c r="TED21" s="237"/>
      <c r="TEE21" s="237"/>
      <c r="TEF21" s="237"/>
      <c r="TEG21" s="237"/>
      <c r="TEH21" s="237"/>
      <c r="TEI21" s="237"/>
      <c r="TEJ21" s="237"/>
      <c r="TEK21" s="237"/>
      <c r="TEL21" s="237"/>
      <c r="TEM21" s="237"/>
      <c r="TEN21" s="237"/>
      <c r="TEO21" s="237"/>
      <c r="TEP21" s="237"/>
      <c r="TEQ21" s="237"/>
      <c r="TER21" s="237"/>
      <c r="TES21" s="237"/>
      <c r="TET21" s="237"/>
      <c r="TEU21" s="237"/>
      <c r="TEV21" s="237"/>
      <c r="TEW21" s="237"/>
      <c r="TEX21" s="237"/>
      <c r="TEY21" s="237"/>
      <c r="TEZ21" s="237"/>
      <c r="TFA21" s="237"/>
      <c r="TFB21" s="237"/>
      <c r="TFC21" s="237"/>
      <c r="TFD21" s="237"/>
      <c r="TFE21" s="237"/>
      <c r="TFF21" s="237"/>
      <c r="TFG21" s="237"/>
      <c r="TFH21" s="237"/>
      <c r="TFI21" s="237"/>
      <c r="TFJ21" s="237"/>
      <c r="TFK21" s="237"/>
      <c r="TFL21" s="237"/>
      <c r="TFM21" s="237"/>
      <c r="TFN21" s="237"/>
      <c r="TFO21" s="237"/>
      <c r="TFP21" s="237"/>
      <c r="TFQ21" s="237"/>
      <c r="TFR21" s="237"/>
      <c r="TFS21" s="237"/>
      <c r="TFT21" s="237"/>
      <c r="TFU21" s="237"/>
      <c r="TFV21" s="237"/>
      <c r="TFW21" s="237"/>
      <c r="TFX21" s="237"/>
      <c r="TFY21" s="237"/>
      <c r="TFZ21" s="237"/>
      <c r="TGA21" s="237"/>
      <c r="TGB21" s="237"/>
      <c r="TGC21" s="237"/>
      <c r="TGD21" s="237"/>
      <c r="TGE21" s="237"/>
      <c r="TGF21" s="237"/>
      <c r="TGG21" s="237"/>
      <c r="TGH21" s="237"/>
      <c r="TGI21" s="237"/>
      <c r="TGJ21" s="237"/>
      <c r="TGK21" s="237"/>
      <c r="TGL21" s="237"/>
      <c r="TGM21" s="237"/>
      <c r="TGN21" s="237"/>
      <c r="TGO21" s="237"/>
      <c r="TGP21" s="237"/>
      <c r="TGQ21" s="237"/>
      <c r="TGR21" s="237"/>
      <c r="TGS21" s="237"/>
      <c r="TGT21" s="237"/>
      <c r="TGU21" s="237"/>
      <c r="TGV21" s="237"/>
      <c r="TGW21" s="237"/>
      <c r="TGX21" s="237"/>
      <c r="TGY21" s="237"/>
      <c r="TGZ21" s="237"/>
      <c r="THA21" s="237"/>
      <c r="THB21" s="237"/>
      <c r="THC21" s="237"/>
      <c r="THD21" s="237"/>
      <c r="THE21" s="237"/>
      <c r="THF21" s="237"/>
      <c r="THG21" s="237"/>
      <c r="THH21" s="237"/>
      <c r="THI21" s="237"/>
      <c r="THJ21" s="237"/>
      <c r="THK21" s="237"/>
      <c r="THL21" s="237"/>
      <c r="THM21" s="237"/>
      <c r="THN21" s="237"/>
      <c r="THO21" s="237"/>
      <c r="THP21" s="237"/>
      <c r="THQ21" s="237"/>
      <c r="THR21" s="237"/>
      <c r="THS21" s="237"/>
      <c r="THT21" s="237"/>
      <c r="THU21" s="237"/>
      <c r="THV21" s="237"/>
      <c r="THW21" s="237"/>
      <c r="THX21" s="237"/>
      <c r="THY21" s="237"/>
      <c r="THZ21" s="237"/>
      <c r="TIA21" s="237"/>
      <c r="TIB21" s="237"/>
      <c r="TIC21" s="237"/>
      <c r="TID21" s="237"/>
      <c r="TIE21" s="237"/>
      <c r="TIF21" s="237"/>
      <c r="TIG21" s="237"/>
      <c r="TIH21" s="237"/>
      <c r="TII21" s="237"/>
      <c r="TIJ21" s="237"/>
      <c r="TIK21" s="237"/>
      <c r="TIL21" s="237"/>
      <c r="TIM21" s="237"/>
      <c r="TIN21" s="237"/>
      <c r="TIO21" s="237"/>
      <c r="TIP21" s="237"/>
      <c r="TIQ21" s="237"/>
      <c r="TIR21" s="237"/>
      <c r="TIS21" s="237"/>
      <c r="TIT21" s="237"/>
      <c r="TIU21" s="237"/>
      <c r="TIV21" s="237"/>
      <c r="TIW21" s="237"/>
      <c r="TIX21" s="237"/>
      <c r="TIY21" s="237"/>
      <c r="TIZ21" s="237"/>
      <c r="TJA21" s="237"/>
      <c r="TJB21" s="237"/>
      <c r="TJC21" s="237"/>
      <c r="TJD21" s="237"/>
      <c r="TJE21" s="237"/>
      <c r="TJF21" s="237"/>
      <c r="TJG21" s="237"/>
      <c r="TJH21" s="237"/>
      <c r="TJI21" s="237"/>
      <c r="TJJ21" s="237"/>
      <c r="TJK21" s="237"/>
      <c r="TJL21" s="237"/>
      <c r="TJM21" s="237"/>
      <c r="TJN21" s="237"/>
      <c r="TJO21" s="237"/>
      <c r="TJP21" s="237"/>
      <c r="TJQ21" s="237"/>
      <c r="TJR21" s="237"/>
      <c r="TJS21" s="237"/>
      <c r="TJT21" s="237"/>
      <c r="TJU21" s="237"/>
      <c r="TJV21" s="237"/>
      <c r="TJW21" s="237"/>
      <c r="TJX21" s="237"/>
      <c r="TJY21" s="237"/>
      <c r="TJZ21" s="237"/>
      <c r="TKA21" s="237"/>
      <c r="TKB21" s="237"/>
      <c r="TKC21" s="237"/>
      <c r="TKD21" s="237"/>
      <c r="TKE21" s="237"/>
      <c r="TKF21" s="237"/>
      <c r="TKG21" s="237"/>
      <c r="TKH21" s="237"/>
      <c r="TKI21" s="237"/>
      <c r="TKJ21" s="237"/>
      <c r="TKK21" s="237"/>
      <c r="TKL21" s="237"/>
      <c r="TKM21" s="237"/>
      <c r="TKN21" s="237"/>
      <c r="TKO21" s="237"/>
      <c r="TKP21" s="237"/>
      <c r="TKQ21" s="237"/>
      <c r="TKR21" s="237"/>
      <c r="TKS21" s="237"/>
      <c r="TKT21" s="237"/>
      <c r="TKU21" s="237"/>
      <c r="TKV21" s="237"/>
      <c r="TKW21" s="237"/>
      <c r="TKX21" s="237"/>
      <c r="TKY21" s="237"/>
      <c r="TKZ21" s="237"/>
      <c r="TLA21" s="237"/>
      <c r="TLB21" s="237"/>
      <c r="TLC21" s="237"/>
      <c r="TLD21" s="237"/>
      <c r="TLE21" s="237"/>
      <c r="TLF21" s="237"/>
      <c r="TLG21" s="237"/>
      <c r="TLH21" s="237"/>
      <c r="TLI21" s="237"/>
      <c r="TLJ21" s="237"/>
      <c r="TLK21" s="237"/>
      <c r="TLL21" s="237"/>
      <c r="TLM21" s="237"/>
      <c r="TLN21" s="237"/>
      <c r="TLO21" s="237"/>
      <c r="TLP21" s="237"/>
      <c r="TLQ21" s="237"/>
      <c r="TLR21" s="237"/>
      <c r="TLS21" s="237"/>
      <c r="TLT21" s="237"/>
      <c r="TLU21" s="237"/>
      <c r="TLV21" s="237"/>
      <c r="TLW21" s="237"/>
      <c r="TLX21" s="237"/>
      <c r="TLY21" s="237"/>
      <c r="TLZ21" s="237"/>
      <c r="TMA21" s="237"/>
      <c r="TMB21" s="237"/>
      <c r="TMC21" s="237"/>
      <c r="TMD21" s="237"/>
      <c r="TME21" s="237"/>
      <c r="TMF21" s="237"/>
      <c r="TMG21" s="237"/>
      <c r="TMH21" s="237"/>
      <c r="TMI21" s="237"/>
      <c r="TMJ21" s="237"/>
      <c r="TMK21" s="237"/>
      <c r="TML21" s="237"/>
      <c r="TMM21" s="237"/>
      <c r="TMN21" s="237"/>
      <c r="TMO21" s="237"/>
      <c r="TMP21" s="237"/>
      <c r="TMQ21" s="237"/>
      <c r="TMR21" s="237"/>
      <c r="TMS21" s="237"/>
      <c r="TMT21" s="237"/>
      <c r="TMU21" s="237"/>
      <c r="TMV21" s="237"/>
      <c r="TMW21" s="237"/>
      <c r="TMX21" s="237"/>
      <c r="TMY21" s="237"/>
      <c r="TMZ21" s="237"/>
      <c r="TNA21" s="237"/>
      <c r="TNB21" s="237"/>
      <c r="TNC21" s="237"/>
      <c r="TND21" s="237"/>
      <c r="TNE21" s="237"/>
      <c r="TNF21" s="237"/>
      <c r="TNG21" s="237"/>
      <c r="TNH21" s="237"/>
      <c r="TNI21" s="237"/>
      <c r="TNJ21" s="237"/>
      <c r="TNK21" s="237"/>
      <c r="TNL21" s="237"/>
      <c r="TNM21" s="237"/>
      <c r="TNN21" s="237"/>
      <c r="TNO21" s="237"/>
      <c r="TNP21" s="237"/>
      <c r="TNQ21" s="237"/>
      <c r="TNR21" s="237"/>
      <c r="TNS21" s="237"/>
      <c r="TNT21" s="237"/>
      <c r="TNU21" s="237"/>
      <c r="TNV21" s="237"/>
      <c r="TNW21" s="237"/>
      <c r="TNX21" s="237"/>
      <c r="TNY21" s="237"/>
      <c r="TNZ21" s="237"/>
      <c r="TOA21" s="237"/>
      <c r="TOB21" s="237"/>
      <c r="TOC21" s="237"/>
      <c r="TOD21" s="237"/>
      <c r="TOE21" s="237"/>
      <c r="TOF21" s="237"/>
      <c r="TOG21" s="237"/>
      <c r="TOH21" s="237"/>
      <c r="TOI21" s="237"/>
      <c r="TOJ21" s="237"/>
      <c r="TOK21" s="237"/>
      <c r="TOL21" s="237"/>
      <c r="TOM21" s="237"/>
      <c r="TON21" s="237"/>
      <c r="TOO21" s="237"/>
      <c r="TOP21" s="237"/>
      <c r="TOQ21" s="237"/>
      <c r="TOR21" s="237"/>
      <c r="TOS21" s="237"/>
      <c r="TOT21" s="237"/>
      <c r="TOU21" s="237"/>
      <c r="TOV21" s="237"/>
      <c r="TOW21" s="237"/>
      <c r="TOX21" s="237"/>
      <c r="TOY21" s="237"/>
      <c r="TOZ21" s="237"/>
      <c r="TPA21" s="237"/>
      <c r="TPB21" s="237"/>
      <c r="TPC21" s="237"/>
      <c r="TPD21" s="237"/>
      <c r="TPE21" s="237"/>
      <c r="TPF21" s="237"/>
      <c r="TPG21" s="237"/>
      <c r="TPH21" s="237"/>
      <c r="TPI21" s="237"/>
      <c r="TPJ21" s="237"/>
      <c r="TPK21" s="237"/>
      <c r="TPL21" s="237"/>
      <c r="TPM21" s="237"/>
      <c r="TPN21" s="237"/>
      <c r="TPO21" s="237"/>
      <c r="TPP21" s="237"/>
      <c r="TPQ21" s="237"/>
      <c r="TPR21" s="237"/>
      <c r="TPS21" s="237"/>
      <c r="TPT21" s="237"/>
      <c r="TPU21" s="237"/>
      <c r="TPV21" s="237"/>
      <c r="TPW21" s="237"/>
      <c r="TPX21" s="237"/>
      <c r="TPY21" s="237"/>
      <c r="TPZ21" s="237"/>
      <c r="TQA21" s="237"/>
      <c r="TQB21" s="237"/>
      <c r="TQC21" s="237"/>
      <c r="TQD21" s="237"/>
      <c r="TQE21" s="237"/>
      <c r="TQF21" s="237"/>
      <c r="TQG21" s="237"/>
      <c r="TQH21" s="237"/>
      <c r="TQI21" s="237"/>
      <c r="TQJ21" s="237"/>
      <c r="TQK21" s="237"/>
      <c r="TQL21" s="237"/>
      <c r="TQM21" s="237"/>
      <c r="TQN21" s="237"/>
      <c r="TQO21" s="237"/>
      <c r="TQP21" s="237"/>
      <c r="TQQ21" s="237"/>
      <c r="TQR21" s="237"/>
      <c r="TQS21" s="237"/>
      <c r="TQT21" s="237"/>
      <c r="TQU21" s="237"/>
      <c r="TQV21" s="237"/>
      <c r="TQW21" s="237"/>
      <c r="TQX21" s="237"/>
      <c r="TQY21" s="237"/>
      <c r="TQZ21" s="237"/>
      <c r="TRA21" s="237"/>
      <c r="TRB21" s="237"/>
      <c r="TRC21" s="237"/>
      <c r="TRD21" s="237"/>
      <c r="TRE21" s="237"/>
      <c r="TRF21" s="237"/>
      <c r="TRG21" s="237"/>
      <c r="TRH21" s="237"/>
      <c r="TRI21" s="237"/>
      <c r="TRJ21" s="237"/>
      <c r="TRK21" s="237"/>
      <c r="TRL21" s="237"/>
      <c r="TRM21" s="237"/>
      <c r="TRN21" s="237"/>
      <c r="TRO21" s="237"/>
      <c r="TRP21" s="237"/>
      <c r="TRQ21" s="237"/>
      <c r="TRR21" s="237"/>
      <c r="TRS21" s="237"/>
      <c r="TRT21" s="237"/>
      <c r="TRU21" s="237"/>
      <c r="TRV21" s="237"/>
      <c r="TRW21" s="237"/>
      <c r="TRX21" s="237"/>
      <c r="TRY21" s="237"/>
      <c r="TRZ21" s="237"/>
      <c r="TSA21" s="237"/>
      <c r="TSB21" s="237"/>
      <c r="TSC21" s="237"/>
      <c r="TSD21" s="237"/>
      <c r="TSE21" s="237"/>
      <c r="TSF21" s="237"/>
      <c r="TSG21" s="237"/>
      <c r="TSH21" s="237"/>
      <c r="TSI21" s="237"/>
      <c r="TSJ21" s="237"/>
      <c r="TSK21" s="237"/>
      <c r="TSL21" s="237"/>
      <c r="TSM21" s="237"/>
      <c r="TSN21" s="237"/>
      <c r="TSO21" s="237"/>
      <c r="TSP21" s="237"/>
      <c r="TSQ21" s="237"/>
      <c r="TSR21" s="237"/>
      <c r="TSS21" s="237"/>
      <c r="TST21" s="237"/>
      <c r="TSU21" s="237"/>
      <c r="TSV21" s="237"/>
      <c r="TSW21" s="237"/>
      <c r="TSX21" s="237"/>
      <c r="TSY21" s="237"/>
      <c r="TSZ21" s="237"/>
      <c r="TTA21" s="237"/>
      <c r="TTB21" s="237"/>
      <c r="TTC21" s="237"/>
      <c r="TTD21" s="237"/>
      <c r="TTE21" s="237"/>
      <c r="TTF21" s="237"/>
      <c r="TTG21" s="237"/>
      <c r="TTH21" s="237"/>
      <c r="TTI21" s="237"/>
      <c r="TTJ21" s="237"/>
      <c r="TTK21" s="237"/>
      <c r="TTL21" s="237"/>
      <c r="TTM21" s="237"/>
      <c r="TTN21" s="237"/>
      <c r="TTO21" s="237"/>
      <c r="TTP21" s="237"/>
      <c r="TTQ21" s="237"/>
      <c r="TTR21" s="237"/>
      <c r="TTS21" s="237"/>
      <c r="TTT21" s="237"/>
      <c r="TTU21" s="237"/>
      <c r="TTV21" s="237"/>
      <c r="TTW21" s="237"/>
      <c r="TTX21" s="237"/>
      <c r="TTY21" s="237"/>
      <c r="TTZ21" s="237"/>
      <c r="TUA21" s="237"/>
      <c r="TUB21" s="237"/>
      <c r="TUC21" s="237"/>
      <c r="TUD21" s="237"/>
      <c r="TUE21" s="237"/>
      <c r="TUF21" s="237"/>
      <c r="TUG21" s="237"/>
      <c r="TUH21" s="237"/>
      <c r="TUI21" s="237"/>
      <c r="TUJ21" s="237"/>
      <c r="TUK21" s="237"/>
      <c r="TUL21" s="237"/>
      <c r="TUM21" s="237"/>
      <c r="TUN21" s="237"/>
      <c r="TUO21" s="237"/>
      <c r="TUP21" s="237"/>
      <c r="TUQ21" s="237"/>
      <c r="TUR21" s="237"/>
      <c r="TUS21" s="237"/>
      <c r="TUT21" s="237"/>
      <c r="TUU21" s="237"/>
      <c r="TUV21" s="237"/>
      <c r="TUW21" s="237"/>
      <c r="TUX21" s="237"/>
      <c r="TUY21" s="237"/>
      <c r="TUZ21" s="237"/>
      <c r="TVA21" s="237"/>
      <c r="TVB21" s="237"/>
      <c r="TVC21" s="237"/>
      <c r="TVD21" s="237"/>
      <c r="TVE21" s="237"/>
      <c r="TVF21" s="237"/>
      <c r="TVG21" s="237"/>
      <c r="TVH21" s="237"/>
      <c r="TVI21" s="237"/>
      <c r="TVJ21" s="237"/>
      <c r="TVK21" s="237"/>
      <c r="TVL21" s="237"/>
      <c r="TVM21" s="237"/>
      <c r="TVN21" s="237"/>
      <c r="TVO21" s="237"/>
      <c r="TVP21" s="237"/>
      <c r="TVQ21" s="237"/>
      <c r="TVR21" s="237"/>
      <c r="TVS21" s="237"/>
      <c r="TVT21" s="237"/>
      <c r="TVU21" s="237"/>
      <c r="TVV21" s="237"/>
      <c r="TVW21" s="237"/>
      <c r="TVX21" s="237"/>
      <c r="TVY21" s="237"/>
      <c r="TVZ21" s="237"/>
      <c r="TWA21" s="237"/>
      <c r="TWB21" s="237"/>
      <c r="TWC21" s="237"/>
      <c r="TWD21" s="237"/>
      <c r="TWE21" s="237"/>
      <c r="TWF21" s="237"/>
      <c r="TWG21" s="237"/>
      <c r="TWH21" s="237"/>
      <c r="TWI21" s="237"/>
      <c r="TWJ21" s="237"/>
      <c r="TWK21" s="237"/>
      <c r="TWL21" s="237"/>
      <c r="TWM21" s="237"/>
      <c r="TWN21" s="237"/>
      <c r="TWO21" s="237"/>
      <c r="TWP21" s="237"/>
      <c r="TWQ21" s="237"/>
      <c r="TWR21" s="237"/>
      <c r="TWS21" s="237"/>
      <c r="TWT21" s="237"/>
      <c r="TWU21" s="237"/>
      <c r="TWV21" s="237"/>
      <c r="TWW21" s="237"/>
      <c r="TWX21" s="237"/>
      <c r="TWY21" s="237"/>
      <c r="TWZ21" s="237"/>
      <c r="TXA21" s="237"/>
      <c r="TXB21" s="237"/>
      <c r="TXC21" s="237"/>
      <c r="TXD21" s="237"/>
      <c r="TXE21" s="237"/>
      <c r="TXF21" s="237"/>
      <c r="TXG21" s="237"/>
      <c r="TXH21" s="237"/>
      <c r="TXI21" s="237"/>
      <c r="TXJ21" s="237"/>
      <c r="TXK21" s="237"/>
      <c r="TXL21" s="237"/>
      <c r="TXM21" s="237"/>
      <c r="TXN21" s="237"/>
      <c r="TXO21" s="237"/>
      <c r="TXP21" s="237"/>
      <c r="TXQ21" s="237"/>
      <c r="TXR21" s="237"/>
      <c r="TXS21" s="237"/>
      <c r="TXT21" s="237"/>
      <c r="TXU21" s="237"/>
      <c r="TXV21" s="237"/>
      <c r="TXW21" s="237"/>
      <c r="TXX21" s="237"/>
      <c r="TXY21" s="237"/>
      <c r="TXZ21" s="237"/>
      <c r="TYA21" s="237"/>
      <c r="TYB21" s="237"/>
      <c r="TYC21" s="237"/>
      <c r="TYD21" s="237"/>
      <c r="TYE21" s="237"/>
      <c r="TYF21" s="237"/>
      <c r="TYG21" s="237"/>
      <c r="TYH21" s="237"/>
      <c r="TYI21" s="237"/>
      <c r="TYJ21" s="237"/>
      <c r="TYK21" s="237"/>
      <c r="TYL21" s="237"/>
      <c r="TYM21" s="237"/>
      <c r="TYN21" s="237"/>
      <c r="TYO21" s="237"/>
      <c r="TYP21" s="237"/>
      <c r="TYQ21" s="237"/>
      <c r="TYR21" s="237"/>
      <c r="TYS21" s="237"/>
      <c r="TYT21" s="237"/>
      <c r="TYU21" s="237"/>
      <c r="TYV21" s="237"/>
      <c r="TYW21" s="237"/>
      <c r="TYX21" s="237"/>
      <c r="TYY21" s="237"/>
      <c r="TYZ21" s="237"/>
      <c r="TZA21" s="237"/>
      <c r="TZB21" s="237"/>
      <c r="TZC21" s="237"/>
      <c r="TZD21" s="237"/>
      <c r="TZE21" s="237"/>
      <c r="TZF21" s="237"/>
      <c r="TZG21" s="237"/>
      <c r="TZH21" s="237"/>
      <c r="TZI21" s="237"/>
      <c r="TZJ21" s="237"/>
      <c r="TZK21" s="237"/>
      <c r="TZL21" s="237"/>
      <c r="TZM21" s="237"/>
      <c r="TZN21" s="237"/>
      <c r="TZO21" s="237"/>
      <c r="TZP21" s="237"/>
      <c r="TZQ21" s="237"/>
      <c r="TZR21" s="237"/>
      <c r="TZS21" s="237"/>
      <c r="TZT21" s="237"/>
      <c r="TZU21" s="237"/>
      <c r="TZV21" s="237"/>
      <c r="TZW21" s="237"/>
      <c r="TZX21" s="237"/>
      <c r="TZY21" s="237"/>
      <c r="TZZ21" s="237"/>
      <c r="UAA21" s="237"/>
      <c r="UAB21" s="237"/>
      <c r="UAC21" s="237"/>
      <c r="UAD21" s="237"/>
      <c r="UAE21" s="237"/>
      <c r="UAF21" s="237"/>
      <c r="UAG21" s="237"/>
      <c r="UAH21" s="237"/>
      <c r="UAI21" s="237"/>
      <c r="UAJ21" s="237"/>
      <c r="UAK21" s="237"/>
      <c r="UAL21" s="237"/>
      <c r="UAM21" s="237"/>
      <c r="UAN21" s="237"/>
      <c r="UAO21" s="237"/>
      <c r="UAP21" s="237"/>
      <c r="UAQ21" s="237"/>
      <c r="UAR21" s="237"/>
      <c r="UAS21" s="237"/>
      <c r="UAT21" s="237"/>
      <c r="UAU21" s="237"/>
      <c r="UAV21" s="237"/>
      <c r="UAW21" s="237"/>
      <c r="UAX21" s="237"/>
      <c r="UAY21" s="237"/>
      <c r="UAZ21" s="237"/>
      <c r="UBA21" s="237"/>
      <c r="UBB21" s="237"/>
      <c r="UBC21" s="237"/>
      <c r="UBD21" s="237"/>
      <c r="UBE21" s="237"/>
      <c r="UBF21" s="237"/>
      <c r="UBG21" s="237"/>
      <c r="UBH21" s="237"/>
      <c r="UBI21" s="237"/>
      <c r="UBJ21" s="237"/>
      <c r="UBK21" s="237"/>
      <c r="UBL21" s="237"/>
      <c r="UBM21" s="237"/>
      <c r="UBN21" s="237"/>
      <c r="UBO21" s="237"/>
      <c r="UBP21" s="237"/>
      <c r="UBQ21" s="237"/>
      <c r="UBR21" s="237"/>
      <c r="UBS21" s="237"/>
      <c r="UBT21" s="237"/>
      <c r="UBU21" s="237"/>
      <c r="UBV21" s="237"/>
      <c r="UBW21" s="237"/>
      <c r="UBX21" s="237"/>
      <c r="UBY21" s="237"/>
      <c r="UBZ21" s="237"/>
      <c r="UCA21" s="237"/>
      <c r="UCB21" s="237"/>
      <c r="UCC21" s="237"/>
      <c r="UCD21" s="237"/>
      <c r="UCE21" s="237"/>
      <c r="UCF21" s="237"/>
      <c r="UCG21" s="237"/>
      <c r="UCH21" s="237"/>
      <c r="UCI21" s="237"/>
      <c r="UCJ21" s="237"/>
      <c r="UCK21" s="237"/>
      <c r="UCL21" s="237"/>
      <c r="UCM21" s="237"/>
      <c r="UCN21" s="237"/>
      <c r="UCO21" s="237"/>
      <c r="UCP21" s="237"/>
      <c r="UCQ21" s="237"/>
      <c r="UCR21" s="237"/>
      <c r="UCS21" s="237"/>
      <c r="UCT21" s="237"/>
      <c r="UCU21" s="237"/>
      <c r="UCV21" s="237"/>
      <c r="UCW21" s="237"/>
      <c r="UCX21" s="237"/>
      <c r="UCY21" s="237"/>
      <c r="UCZ21" s="237"/>
      <c r="UDA21" s="237"/>
      <c r="UDB21" s="237"/>
      <c r="UDC21" s="237"/>
      <c r="UDD21" s="237"/>
      <c r="UDE21" s="237"/>
      <c r="UDF21" s="237"/>
      <c r="UDG21" s="237"/>
      <c r="UDH21" s="237"/>
      <c r="UDI21" s="237"/>
      <c r="UDJ21" s="237"/>
      <c r="UDK21" s="237"/>
      <c r="UDL21" s="237"/>
      <c r="UDM21" s="237"/>
      <c r="UDN21" s="237"/>
      <c r="UDO21" s="237"/>
      <c r="UDP21" s="237"/>
      <c r="UDQ21" s="237"/>
      <c r="UDR21" s="237"/>
      <c r="UDS21" s="237"/>
      <c r="UDT21" s="237"/>
      <c r="UDU21" s="237"/>
      <c r="UDV21" s="237"/>
      <c r="UDW21" s="237"/>
      <c r="UDX21" s="237"/>
      <c r="UDY21" s="237"/>
      <c r="UDZ21" s="237"/>
      <c r="UEA21" s="237"/>
      <c r="UEB21" s="237"/>
      <c r="UEC21" s="237"/>
      <c r="UED21" s="237"/>
      <c r="UEE21" s="237"/>
      <c r="UEF21" s="237"/>
      <c r="UEG21" s="237"/>
      <c r="UEH21" s="237"/>
      <c r="UEI21" s="237"/>
      <c r="UEJ21" s="237"/>
      <c r="UEK21" s="237"/>
      <c r="UEL21" s="237"/>
      <c r="UEM21" s="237"/>
      <c r="UEN21" s="237"/>
      <c r="UEO21" s="237"/>
      <c r="UEP21" s="237"/>
      <c r="UEQ21" s="237"/>
      <c r="UER21" s="237"/>
      <c r="UES21" s="237"/>
      <c r="UET21" s="237"/>
      <c r="UEU21" s="237"/>
      <c r="UEV21" s="237"/>
      <c r="UEW21" s="237"/>
      <c r="UEX21" s="237"/>
      <c r="UEY21" s="237"/>
      <c r="UEZ21" s="237"/>
      <c r="UFA21" s="237"/>
      <c r="UFB21" s="237"/>
      <c r="UFC21" s="237"/>
      <c r="UFD21" s="237"/>
      <c r="UFE21" s="237"/>
      <c r="UFF21" s="237"/>
      <c r="UFG21" s="237"/>
      <c r="UFH21" s="237"/>
      <c r="UFI21" s="237"/>
      <c r="UFJ21" s="237"/>
      <c r="UFK21" s="237"/>
      <c r="UFL21" s="237"/>
      <c r="UFM21" s="237"/>
      <c r="UFN21" s="237"/>
      <c r="UFO21" s="237"/>
      <c r="UFP21" s="237"/>
      <c r="UFQ21" s="237"/>
      <c r="UFR21" s="237"/>
      <c r="UFS21" s="237"/>
      <c r="UFT21" s="237"/>
      <c r="UFU21" s="237"/>
      <c r="UFV21" s="237"/>
      <c r="UFW21" s="237"/>
      <c r="UFX21" s="237"/>
      <c r="UFY21" s="237"/>
      <c r="UFZ21" s="237"/>
      <c r="UGA21" s="237"/>
      <c r="UGB21" s="237"/>
      <c r="UGC21" s="237"/>
      <c r="UGD21" s="237"/>
      <c r="UGE21" s="237"/>
      <c r="UGF21" s="237"/>
      <c r="UGG21" s="237"/>
      <c r="UGH21" s="237"/>
      <c r="UGI21" s="237"/>
      <c r="UGJ21" s="237"/>
      <c r="UGK21" s="237"/>
      <c r="UGL21" s="237"/>
      <c r="UGM21" s="237"/>
      <c r="UGN21" s="237"/>
      <c r="UGO21" s="237"/>
      <c r="UGP21" s="237"/>
      <c r="UGQ21" s="237"/>
      <c r="UGR21" s="237"/>
      <c r="UGS21" s="237"/>
      <c r="UGT21" s="237"/>
      <c r="UGU21" s="237"/>
      <c r="UGV21" s="237"/>
      <c r="UGW21" s="237"/>
      <c r="UGX21" s="237"/>
      <c r="UGY21" s="237"/>
      <c r="UGZ21" s="237"/>
      <c r="UHA21" s="237"/>
      <c r="UHB21" s="237"/>
      <c r="UHC21" s="237"/>
      <c r="UHD21" s="237"/>
      <c r="UHE21" s="237"/>
      <c r="UHF21" s="237"/>
      <c r="UHG21" s="237"/>
      <c r="UHH21" s="237"/>
      <c r="UHI21" s="237"/>
      <c r="UHJ21" s="237"/>
      <c r="UHK21" s="237"/>
      <c r="UHL21" s="237"/>
      <c r="UHM21" s="237"/>
      <c r="UHN21" s="237"/>
      <c r="UHO21" s="237"/>
      <c r="UHP21" s="237"/>
      <c r="UHQ21" s="237"/>
      <c r="UHR21" s="237"/>
      <c r="UHS21" s="237"/>
      <c r="UHT21" s="237"/>
      <c r="UHU21" s="237"/>
      <c r="UHV21" s="237"/>
      <c r="UHW21" s="237"/>
      <c r="UHX21" s="237"/>
      <c r="UHY21" s="237"/>
      <c r="UHZ21" s="237"/>
      <c r="UIA21" s="237"/>
      <c r="UIB21" s="237"/>
      <c r="UIC21" s="237"/>
      <c r="UID21" s="237"/>
      <c r="UIE21" s="237"/>
      <c r="UIF21" s="237"/>
      <c r="UIG21" s="237"/>
      <c r="UIH21" s="237"/>
      <c r="UII21" s="237"/>
      <c r="UIJ21" s="237"/>
      <c r="UIK21" s="237"/>
      <c r="UIL21" s="237"/>
      <c r="UIM21" s="237"/>
      <c r="UIN21" s="237"/>
      <c r="UIO21" s="237"/>
      <c r="UIP21" s="237"/>
      <c r="UIQ21" s="237"/>
      <c r="UIR21" s="237"/>
      <c r="UIS21" s="237"/>
      <c r="UIT21" s="237"/>
      <c r="UIU21" s="237"/>
      <c r="UIV21" s="237"/>
      <c r="UIW21" s="237"/>
      <c r="UIX21" s="237"/>
      <c r="UIY21" s="237"/>
      <c r="UIZ21" s="237"/>
      <c r="UJA21" s="237"/>
      <c r="UJB21" s="237"/>
      <c r="UJC21" s="237"/>
      <c r="UJD21" s="237"/>
      <c r="UJE21" s="237"/>
      <c r="UJF21" s="237"/>
      <c r="UJG21" s="237"/>
      <c r="UJH21" s="237"/>
      <c r="UJI21" s="237"/>
      <c r="UJJ21" s="237"/>
      <c r="UJK21" s="237"/>
      <c r="UJL21" s="237"/>
      <c r="UJM21" s="237"/>
      <c r="UJN21" s="237"/>
      <c r="UJO21" s="237"/>
      <c r="UJP21" s="237"/>
      <c r="UJQ21" s="237"/>
      <c r="UJR21" s="237"/>
      <c r="UJS21" s="237"/>
      <c r="UJT21" s="237"/>
      <c r="UJU21" s="237"/>
      <c r="UJV21" s="237"/>
      <c r="UJW21" s="237"/>
      <c r="UJX21" s="237"/>
      <c r="UJY21" s="237"/>
      <c r="UJZ21" s="237"/>
      <c r="UKA21" s="237"/>
      <c r="UKB21" s="237"/>
      <c r="UKC21" s="237"/>
      <c r="UKD21" s="237"/>
      <c r="UKE21" s="237"/>
      <c r="UKF21" s="237"/>
      <c r="UKG21" s="237"/>
      <c r="UKH21" s="237"/>
      <c r="UKI21" s="237"/>
      <c r="UKJ21" s="237"/>
      <c r="UKK21" s="237"/>
      <c r="UKL21" s="237"/>
      <c r="UKM21" s="237"/>
      <c r="UKN21" s="237"/>
      <c r="UKO21" s="237"/>
      <c r="UKP21" s="237"/>
      <c r="UKQ21" s="237"/>
      <c r="UKR21" s="237"/>
      <c r="UKS21" s="237"/>
      <c r="UKT21" s="237"/>
      <c r="UKU21" s="237"/>
      <c r="UKV21" s="237"/>
      <c r="UKW21" s="237"/>
      <c r="UKX21" s="237"/>
      <c r="UKY21" s="237"/>
      <c r="UKZ21" s="237"/>
      <c r="ULA21" s="237"/>
      <c r="ULB21" s="237"/>
      <c r="ULC21" s="237"/>
      <c r="ULD21" s="237"/>
      <c r="ULE21" s="237"/>
      <c r="ULF21" s="237"/>
      <c r="ULG21" s="237"/>
      <c r="ULH21" s="237"/>
      <c r="ULI21" s="237"/>
      <c r="ULJ21" s="237"/>
      <c r="ULK21" s="237"/>
      <c r="ULL21" s="237"/>
      <c r="ULM21" s="237"/>
      <c r="ULN21" s="237"/>
      <c r="ULO21" s="237"/>
      <c r="ULP21" s="237"/>
      <c r="ULQ21" s="237"/>
      <c r="ULR21" s="237"/>
      <c r="ULS21" s="237"/>
      <c r="ULT21" s="237"/>
      <c r="ULU21" s="237"/>
      <c r="ULV21" s="237"/>
      <c r="ULW21" s="237"/>
      <c r="ULX21" s="237"/>
      <c r="ULY21" s="237"/>
      <c r="ULZ21" s="237"/>
      <c r="UMA21" s="237"/>
      <c r="UMB21" s="237"/>
      <c r="UMC21" s="237"/>
      <c r="UMD21" s="237"/>
      <c r="UME21" s="237"/>
      <c r="UMF21" s="237"/>
      <c r="UMG21" s="237"/>
      <c r="UMH21" s="237"/>
      <c r="UMI21" s="237"/>
      <c r="UMJ21" s="237"/>
      <c r="UMK21" s="237"/>
      <c r="UML21" s="237"/>
      <c r="UMM21" s="237"/>
      <c r="UMN21" s="237"/>
      <c r="UMO21" s="237"/>
      <c r="UMP21" s="237"/>
      <c r="UMQ21" s="237"/>
      <c r="UMR21" s="237"/>
      <c r="UMS21" s="237"/>
      <c r="UMT21" s="237"/>
      <c r="UMU21" s="237"/>
      <c r="UMV21" s="237"/>
      <c r="UMW21" s="237"/>
      <c r="UMX21" s="237"/>
      <c r="UMY21" s="237"/>
      <c r="UMZ21" s="237"/>
      <c r="UNA21" s="237"/>
      <c r="UNB21" s="237"/>
      <c r="UNC21" s="237"/>
      <c r="UND21" s="237"/>
      <c r="UNE21" s="237"/>
      <c r="UNF21" s="237"/>
      <c r="UNG21" s="237"/>
      <c r="UNH21" s="237"/>
      <c r="UNI21" s="237"/>
      <c r="UNJ21" s="237"/>
      <c r="UNK21" s="237"/>
      <c r="UNL21" s="237"/>
      <c r="UNM21" s="237"/>
      <c r="UNN21" s="237"/>
      <c r="UNO21" s="237"/>
      <c r="UNP21" s="237"/>
      <c r="UNQ21" s="237"/>
      <c r="UNR21" s="237"/>
      <c r="UNS21" s="237"/>
      <c r="UNT21" s="237"/>
      <c r="UNU21" s="237"/>
      <c r="UNV21" s="237"/>
      <c r="UNW21" s="237"/>
      <c r="UNX21" s="237"/>
      <c r="UNY21" s="237"/>
      <c r="UNZ21" s="237"/>
      <c r="UOA21" s="237"/>
      <c r="UOB21" s="237"/>
      <c r="UOC21" s="237"/>
      <c r="UOD21" s="237"/>
      <c r="UOE21" s="237"/>
      <c r="UOF21" s="237"/>
      <c r="UOG21" s="237"/>
      <c r="UOH21" s="237"/>
      <c r="UOI21" s="237"/>
      <c r="UOJ21" s="237"/>
      <c r="UOK21" s="237"/>
      <c r="UOL21" s="237"/>
      <c r="UOM21" s="237"/>
      <c r="UON21" s="237"/>
      <c r="UOO21" s="237"/>
      <c r="UOP21" s="237"/>
      <c r="UOQ21" s="237"/>
      <c r="UOR21" s="237"/>
      <c r="UOS21" s="237"/>
      <c r="UOT21" s="237"/>
      <c r="UOU21" s="237"/>
      <c r="UOV21" s="237"/>
      <c r="UOW21" s="237"/>
      <c r="UOX21" s="237"/>
      <c r="UOY21" s="237"/>
      <c r="UOZ21" s="237"/>
      <c r="UPA21" s="237"/>
      <c r="UPB21" s="237"/>
      <c r="UPC21" s="237"/>
      <c r="UPD21" s="237"/>
      <c r="UPE21" s="237"/>
      <c r="UPF21" s="237"/>
      <c r="UPG21" s="237"/>
      <c r="UPH21" s="237"/>
      <c r="UPI21" s="237"/>
      <c r="UPJ21" s="237"/>
      <c r="UPK21" s="237"/>
      <c r="UPL21" s="237"/>
      <c r="UPM21" s="237"/>
      <c r="UPN21" s="237"/>
      <c r="UPO21" s="237"/>
      <c r="UPP21" s="237"/>
      <c r="UPQ21" s="237"/>
      <c r="UPR21" s="237"/>
      <c r="UPS21" s="237"/>
      <c r="UPT21" s="237"/>
      <c r="UPU21" s="237"/>
      <c r="UPV21" s="237"/>
      <c r="UPW21" s="237"/>
      <c r="UPX21" s="237"/>
      <c r="UPY21" s="237"/>
      <c r="UPZ21" s="237"/>
      <c r="UQA21" s="237"/>
      <c r="UQB21" s="237"/>
      <c r="UQC21" s="237"/>
      <c r="UQD21" s="237"/>
      <c r="UQE21" s="237"/>
      <c r="UQF21" s="237"/>
      <c r="UQG21" s="237"/>
      <c r="UQH21" s="237"/>
      <c r="UQI21" s="237"/>
      <c r="UQJ21" s="237"/>
      <c r="UQK21" s="237"/>
      <c r="UQL21" s="237"/>
      <c r="UQM21" s="237"/>
      <c r="UQN21" s="237"/>
      <c r="UQO21" s="237"/>
      <c r="UQP21" s="237"/>
      <c r="UQQ21" s="237"/>
      <c r="UQR21" s="237"/>
      <c r="UQS21" s="237"/>
      <c r="UQT21" s="237"/>
      <c r="UQU21" s="237"/>
      <c r="UQV21" s="237"/>
      <c r="UQW21" s="237"/>
      <c r="UQX21" s="237"/>
      <c r="UQY21" s="237"/>
      <c r="UQZ21" s="237"/>
      <c r="URA21" s="237"/>
      <c r="URB21" s="237"/>
      <c r="URC21" s="237"/>
      <c r="URD21" s="237"/>
      <c r="URE21" s="237"/>
      <c r="URF21" s="237"/>
      <c r="URG21" s="237"/>
      <c r="URH21" s="237"/>
      <c r="URI21" s="237"/>
      <c r="URJ21" s="237"/>
      <c r="URK21" s="237"/>
      <c r="URL21" s="237"/>
      <c r="URM21" s="237"/>
      <c r="URN21" s="237"/>
      <c r="URO21" s="237"/>
      <c r="URP21" s="237"/>
      <c r="URQ21" s="237"/>
      <c r="URR21" s="237"/>
      <c r="URS21" s="237"/>
      <c r="URT21" s="237"/>
      <c r="URU21" s="237"/>
      <c r="URV21" s="237"/>
      <c r="URW21" s="237"/>
      <c r="URX21" s="237"/>
      <c r="URY21" s="237"/>
      <c r="URZ21" s="237"/>
      <c r="USA21" s="237"/>
      <c r="USB21" s="237"/>
      <c r="USC21" s="237"/>
      <c r="USD21" s="237"/>
      <c r="USE21" s="237"/>
      <c r="USF21" s="237"/>
      <c r="USG21" s="237"/>
      <c r="USH21" s="237"/>
      <c r="USI21" s="237"/>
      <c r="USJ21" s="237"/>
      <c r="USK21" s="237"/>
      <c r="USL21" s="237"/>
      <c r="USM21" s="237"/>
      <c r="USN21" s="237"/>
      <c r="USO21" s="237"/>
      <c r="USP21" s="237"/>
      <c r="USQ21" s="237"/>
      <c r="USR21" s="237"/>
      <c r="USS21" s="237"/>
      <c r="UST21" s="237"/>
      <c r="USU21" s="237"/>
      <c r="USV21" s="237"/>
      <c r="USW21" s="237"/>
      <c r="USX21" s="237"/>
      <c r="USY21" s="237"/>
      <c r="USZ21" s="237"/>
      <c r="UTA21" s="237"/>
      <c r="UTB21" s="237"/>
      <c r="UTC21" s="237"/>
      <c r="UTD21" s="237"/>
      <c r="UTE21" s="237"/>
      <c r="UTF21" s="237"/>
      <c r="UTG21" s="237"/>
      <c r="UTH21" s="237"/>
      <c r="UTI21" s="237"/>
      <c r="UTJ21" s="237"/>
      <c r="UTK21" s="237"/>
      <c r="UTL21" s="237"/>
      <c r="UTM21" s="237"/>
      <c r="UTN21" s="237"/>
      <c r="UTO21" s="237"/>
      <c r="UTP21" s="237"/>
      <c r="UTQ21" s="237"/>
      <c r="UTR21" s="237"/>
      <c r="UTS21" s="237"/>
      <c r="UTT21" s="237"/>
      <c r="UTU21" s="237"/>
      <c r="UTV21" s="237"/>
      <c r="UTW21" s="237"/>
      <c r="UTX21" s="237"/>
      <c r="UTY21" s="237"/>
      <c r="UTZ21" s="237"/>
      <c r="UUA21" s="237"/>
      <c r="UUB21" s="237"/>
      <c r="UUC21" s="237"/>
      <c r="UUD21" s="237"/>
      <c r="UUE21" s="237"/>
      <c r="UUF21" s="237"/>
      <c r="UUG21" s="237"/>
      <c r="UUH21" s="237"/>
      <c r="UUI21" s="237"/>
      <c r="UUJ21" s="237"/>
      <c r="UUK21" s="237"/>
      <c r="UUL21" s="237"/>
      <c r="UUM21" s="237"/>
      <c r="UUN21" s="237"/>
      <c r="UUO21" s="237"/>
      <c r="UUP21" s="237"/>
      <c r="UUQ21" s="237"/>
      <c r="UUR21" s="237"/>
      <c r="UUS21" s="237"/>
      <c r="UUT21" s="237"/>
      <c r="UUU21" s="237"/>
      <c r="UUV21" s="237"/>
      <c r="UUW21" s="237"/>
      <c r="UUX21" s="237"/>
      <c r="UUY21" s="237"/>
      <c r="UUZ21" s="237"/>
      <c r="UVA21" s="237"/>
      <c r="UVB21" s="237"/>
      <c r="UVC21" s="237"/>
      <c r="UVD21" s="237"/>
      <c r="UVE21" s="237"/>
      <c r="UVF21" s="237"/>
      <c r="UVG21" s="237"/>
      <c r="UVH21" s="237"/>
      <c r="UVI21" s="237"/>
      <c r="UVJ21" s="237"/>
      <c r="UVK21" s="237"/>
      <c r="UVL21" s="237"/>
      <c r="UVM21" s="237"/>
      <c r="UVN21" s="237"/>
      <c r="UVO21" s="237"/>
      <c r="UVP21" s="237"/>
      <c r="UVQ21" s="237"/>
      <c r="UVR21" s="237"/>
      <c r="UVS21" s="237"/>
      <c r="UVT21" s="237"/>
      <c r="UVU21" s="237"/>
      <c r="UVV21" s="237"/>
      <c r="UVW21" s="237"/>
      <c r="UVX21" s="237"/>
      <c r="UVY21" s="237"/>
      <c r="UVZ21" s="237"/>
      <c r="UWA21" s="237"/>
      <c r="UWB21" s="237"/>
      <c r="UWC21" s="237"/>
      <c r="UWD21" s="237"/>
      <c r="UWE21" s="237"/>
      <c r="UWF21" s="237"/>
      <c r="UWG21" s="237"/>
      <c r="UWH21" s="237"/>
      <c r="UWI21" s="237"/>
      <c r="UWJ21" s="237"/>
      <c r="UWK21" s="237"/>
      <c r="UWL21" s="237"/>
      <c r="UWM21" s="237"/>
      <c r="UWN21" s="237"/>
      <c r="UWO21" s="237"/>
      <c r="UWP21" s="237"/>
      <c r="UWQ21" s="237"/>
      <c r="UWR21" s="237"/>
      <c r="UWS21" s="237"/>
      <c r="UWT21" s="237"/>
      <c r="UWU21" s="237"/>
      <c r="UWV21" s="237"/>
      <c r="UWW21" s="237"/>
      <c r="UWX21" s="237"/>
      <c r="UWY21" s="237"/>
      <c r="UWZ21" s="237"/>
      <c r="UXA21" s="237"/>
      <c r="UXB21" s="237"/>
      <c r="UXC21" s="237"/>
      <c r="UXD21" s="237"/>
      <c r="UXE21" s="237"/>
      <c r="UXF21" s="237"/>
      <c r="UXG21" s="237"/>
      <c r="UXH21" s="237"/>
      <c r="UXI21" s="237"/>
      <c r="UXJ21" s="237"/>
      <c r="UXK21" s="237"/>
      <c r="UXL21" s="237"/>
      <c r="UXM21" s="237"/>
      <c r="UXN21" s="237"/>
      <c r="UXO21" s="237"/>
      <c r="UXP21" s="237"/>
      <c r="UXQ21" s="237"/>
      <c r="UXR21" s="237"/>
      <c r="UXS21" s="237"/>
      <c r="UXT21" s="237"/>
      <c r="UXU21" s="237"/>
      <c r="UXV21" s="237"/>
      <c r="UXW21" s="237"/>
      <c r="UXX21" s="237"/>
      <c r="UXY21" s="237"/>
      <c r="UXZ21" s="237"/>
      <c r="UYA21" s="237"/>
      <c r="UYB21" s="237"/>
      <c r="UYC21" s="237"/>
      <c r="UYD21" s="237"/>
      <c r="UYE21" s="237"/>
      <c r="UYF21" s="237"/>
      <c r="UYG21" s="237"/>
      <c r="UYH21" s="237"/>
      <c r="UYI21" s="237"/>
      <c r="UYJ21" s="237"/>
      <c r="UYK21" s="237"/>
      <c r="UYL21" s="237"/>
      <c r="UYM21" s="237"/>
      <c r="UYN21" s="237"/>
      <c r="UYO21" s="237"/>
      <c r="UYP21" s="237"/>
      <c r="UYQ21" s="237"/>
      <c r="UYR21" s="237"/>
      <c r="UYS21" s="237"/>
      <c r="UYT21" s="237"/>
      <c r="UYU21" s="237"/>
      <c r="UYV21" s="237"/>
      <c r="UYW21" s="237"/>
      <c r="UYX21" s="237"/>
      <c r="UYY21" s="237"/>
      <c r="UYZ21" s="237"/>
      <c r="UZA21" s="237"/>
      <c r="UZB21" s="237"/>
      <c r="UZC21" s="237"/>
      <c r="UZD21" s="237"/>
      <c r="UZE21" s="237"/>
      <c r="UZF21" s="237"/>
      <c r="UZG21" s="237"/>
      <c r="UZH21" s="237"/>
      <c r="UZI21" s="237"/>
      <c r="UZJ21" s="237"/>
      <c r="UZK21" s="237"/>
      <c r="UZL21" s="237"/>
      <c r="UZM21" s="237"/>
      <c r="UZN21" s="237"/>
      <c r="UZO21" s="237"/>
      <c r="UZP21" s="237"/>
      <c r="UZQ21" s="237"/>
      <c r="UZR21" s="237"/>
      <c r="UZS21" s="237"/>
      <c r="UZT21" s="237"/>
      <c r="UZU21" s="237"/>
      <c r="UZV21" s="237"/>
      <c r="UZW21" s="237"/>
      <c r="UZX21" s="237"/>
      <c r="UZY21" s="237"/>
      <c r="UZZ21" s="237"/>
      <c r="VAA21" s="237"/>
      <c r="VAB21" s="237"/>
      <c r="VAC21" s="237"/>
      <c r="VAD21" s="237"/>
      <c r="VAE21" s="237"/>
      <c r="VAF21" s="237"/>
      <c r="VAG21" s="237"/>
      <c r="VAH21" s="237"/>
      <c r="VAI21" s="237"/>
      <c r="VAJ21" s="237"/>
      <c r="VAK21" s="237"/>
      <c r="VAL21" s="237"/>
      <c r="VAM21" s="237"/>
      <c r="VAN21" s="237"/>
      <c r="VAO21" s="237"/>
      <c r="VAP21" s="237"/>
      <c r="VAQ21" s="237"/>
      <c r="VAR21" s="237"/>
      <c r="VAS21" s="237"/>
      <c r="VAT21" s="237"/>
      <c r="VAU21" s="237"/>
      <c r="VAV21" s="237"/>
      <c r="VAW21" s="237"/>
      <c r="VAX21" s="237"/>
      <c r="VAY21" s="237"/>
      <c r="VAZ21" s="237"/>
      <c r="VBA21" s="237"/>
      <c r="VBB21" s="237"/>
      <c r="VBC21" s="237"/>
      <c r="VBD21" s="237"/>
      <c r="VBE21" s="237"/>
      <c r="VBF21" s="237"/>
      <c r="VBG21" s="237"/>
      <c r="VBH21" s="237"/>
      <c r="VBI21" s="237"/>
      <c r="VBJ21" s="237"/>
      <c r="VBK21" s="237"/>
      <c r="VBL21" s="237"/>
      <c r="VBM21" s="237"/>
      <c r="VBN21" s="237"/>
      <c r="VBO21" s="237"/>
      <c r="VBP21" s="237"/>
      <c r="VBQ21" s="237"/>
      <c r="VBR21" s="237"/>
      <c r="VBS21" s="237"/>
      <c r="VBT21" s="237"/>
      <c r="VBU21" s="237"/>
      <c r="VBV21" s="237"/>
      <c r="VBW21" s="237"/>
      <c r="VBX21" s="237"/>
      <c r="VBY21" s="237"/>
      <c r="VBZ21" s="237"/>
      <c r="VCA21" s="237"/>
      <c r="VCB21" s="237"/>
      <c r="VCC21" s="237"/>
      <c r="VCD21" s="237"/>
      <c r="VCE21" s="237"/>
      <c r="VCF21" s="237"/>
      <c r="VCG21" s="237"/>
      <c r="VCH21" s="237"/>
      <c r="VCI21" s="237"/>
      <c r="VCJ21" s="237"/>
      <c r="VCK21" s="237"/>
      <c r="VCL21" s="237"/>
      <c r="VCM21" s="237"/>
      <c r="VCN21" s="237"/>
      <c r="VCO21" s="237"/>
      <c r="VCP21" s="237"/>
      <c r="VCQ21" s="237"/>
      <c r="VCR21" s="237"/>
      <c r="VCS21" s="237"/>
      <c r="VCT21" s="237"/>
      <c r="VCU21" s="237"/>
      <c r="VCV21" s="237"/>
      <c r="VCW21" s="237"/>
      <c r="VCX21" s="237"/>
      <c r="VCY21" s="237"/>
      <c r="VCZ21" s="237"/>
      <c r="VDA21" s="237"/>
      <c r="VDB21" s="237"/>
      <c r="VDC21" s="237"/>
      <c r="VDD21" s="237"/>
      <c r="VDE21" s="237"/>
      <c r="VDF21" s="237"/>
      <c r="VDG21" s="237"/>
      <c r="VDH21" s="237"/>
      <c r="VDI21" s="237"/>
      <c r="VDJ21" s="237"/>
      <c r="VDK21" s="237"/>
      <c r="VDL21" s="237"/>
      <c r="VDM21" s="237"/>
      <c r="VDN21" s="237"/>
      <c r="VDO21" s="237"/>
      <c r="VDP21" s="237"/>
      <c r="VDQ21" s="237"/>
      <c r="VDR21" s="237"/>
      <c r="VDS21" s="237"/>
      <c r="VDT21" s="237"/>
      <c r="VDU21" s="237"/>
      <c r="VDV21" s="237"/>
      <c r="VDW21" s="237"/>
      <c r="VDX21" s="237"/>
      <c r="VDY21" s="237"/>
      <c r="VDZ21" s="237"/>
      <c r="VEA21" s="237"/>
      <c r="VEB21" s="237"/>
      <c r="VEC21" s="237"/>
      <c r="VED21" s="237"/>
      <c r="VEE21" s="237"/>
      <c r="VEF21" s="237"/>
      <c r="VEG21" s="237"/>
      <c r="VEH21" s="237"/>
      <c r="VEI21" s="237"/>
      <c r="VEJ21" s="237"/>
      <c r="VEK21" s="237"/>
      <c r="VEL21" s="237"/>
      <c r="VEM21" s="237"/>
      <c r="VEN21" s="237"/>
      <c r="VEO21" s="237"/>
      <c r="VEP21" s="237"/>
      <c r="VEQ21" s="237"/>
      <c r="VER21" s="237"/>
      <c r="VES21" s="237"/>
      <c r="VET21" s="237"/>
      <c r="VEU21" s="237"/>
      <c r="VEV21" s="237"/>
      <c r="VEW21" s="237"/>
      <c r="VEX21" s="237"/>
      <c r="VEY21" s="237"/>
      <c r="VEZ21" s="237"/>
      <c r="VFA21" s="237"/>
      <c r="VFB21" s="237"/>
      <c r="VFC21" s="237"/>
      <c r="VFD21" s="237"/>
      <c r="VFE21" s="237"/>
      <c r="VFF21" s="237"/>
      <c r="VFG21" s="237"/>
      <c r="VFH21" s="237"/>
      <c r="VFI21" s="237"/>
      <c r="VFJ21" s="237"/>
      <c r="VFK21" s="237"/>
      <c r="VFL21" s="237"/>
      <c r="VFM21" s="237"/>
      <c r="VFN21" s="237"/>
      <c r="VFO21" s="237"/>
      <c r="VFP21" s="237"/>
      <c r="VFQ21" s="237"/>
      <c r="VFR21" s="237"/>
      <c r="VFS21" s="237"/>
      <c r="VFT21" s="237"/>
      <c r="VFU21" s="237"/>
      <c r="VFV21" s="237"/>
      <c r="VFW21" s="237"/>
      <c r="VFX21" s="237"/>
      <c r="VFY21" s="237"/>
      <c r="VFZ21" s="237"/>
      <c r="VGA21" s="237"/>
      <c r="VGB21" s="237"/>
      <c r="VGC21" s="237"/>
      <c r="VGD21" s="237"/>
      <c r="VGE21" s="237"/>
      <c r="VGF21" s="237"/>
      <c r="VGG21" s="237"/>
      <c r="VGH21" s="237"/>
      <c r="VGI21" s="237"/>
      <c r="VGJ21" s="237"/>
      <c r="VGK21" s="237"/>
      <c r="VGL21" s="237"/>
      <c r="VGM21" s="237"/>
      <c r="VGN21" s="237"/>
      <c r="VGO21" s="237"/>
      <c r="VGP21" s="237"/>
      <c r="VGQ21" s="237"/>
      <c r="VGR21" s="237"/>
      <c r="VGS21" s="237"/>
      <c r="VGT21" s="237"/>
      <c r="VGU21" s="237"/>
      <c r="VGV21" s="237"/>
      <c r="VGW21" s="237"/>
      <c r="VGX21" s="237"/>
      <c r="VGY21" s="237"/>
      <c r="VGZ21" s="237"/>
      <c r="VHA21" s="237"/>
      <c r="VHB21" s="237"/>
      <c r="VHC21" s="237"/>
      <c r="VHD21" s="237"/>
      <c r="VHE21" s="237"/>
      <c r="VHF21" s="237"/>
      <c r="VHG21" s="237"/>
      <c r="VHH21" s="237"/>
      <c r="VHI21" s="237"/>
      <c r="VHJ21" s="237"/>
      <c r="VHK21" s="237"/>
      <c r="VHL21" s="237"/>
      <c r="VHM21" s="237"/>
      <c r="VHN21" s="237"/>
      <c r="VHO21" s="237"/>
      <c r="VHP21" s="237"/>
      <c r="VHQ21" s="237"/>
      <c r="VHR21" s="237"/>
      <c r="VHS21" s="237"/>
      <c r="VHT21" s="237"/>
      <c r="VHU21" s="237"/>
      <c r="VHV21" s="237"/>
      <c r="VHW21" s="237"/>
      <c r="VHX21" s="237"/>
      <c r="VHY21" s="237"/>
      <c r="VHZ21" s="237"/>
      <c r="VIA21" s="237"/>
      <c r="VIB21" s="237"/>
      <c r="VIC21" s="237"/>
      <c r="VID21" s="237"/>
      <c r="VIE21" s="237"/>
      <c r="VIF21" s="237"/>
      <c r="VIG21" s="237"/>
      <c r="VIH21" s="237"/>
      <c r="VII21" s="237"/>
      <c r="VIJ21" s="237"/>
      <c r="VIK21" s="237"/>
      <c r="VIL21" s="237"/>
      <c r="VIM21" s="237"/>
      <c r="VIN21" s="237"/>
      <c r="VIO21" s="237"/>
      <c r="VIP21" s="237"/>
      <c r="VIQ21" s="237"/>
      <c r="VIR21" s="237"/>
      <c r="VIS21" s="237"/>
      <c r="VIT21" s="237"/>
      <c r="VIU21" s="237"/>
      <c r="VIV21" s="237"/>
      <c r="VIW21" s="237"/>
      <c r="VIX21" s="237"/>
      <c r="VIY21" s="237"/>
      <c r="VIZ21" s="237"/>
      <c r="VJA21" s="237"/>
      <c r="VJB21" s="237"/>
      <c r="VJC21" s="237"/>
      <c r="VJD21" s="237"/>
      <c r="VJE21" s="237"/>
      <c r="VJF21" s="237"/>
      <c r="VJG21" s="237"/>
      <c r="VJH21" s="237"/>
      <c r="VJI21" s="237"/>
      <c r="VJJ21" s="237"/>
      <c r="VJK21" s="237"/>
      <c r="VJL21" s="237"/>
      <c r="VJM21" s="237"/>
      <c r="VJN21" s="237"/>
      <c r="VJO21" s="237"/>
      <c r="VJP21" s="237"/>
      <c r="VJQ21" s="237"/>
      <c r="VJR21" s="237"/>
      <c r="VJS21" s="237"/>
      <c r="VJT21" s="237"/>
      <c r="VJU21" s="237"/>
      <c r="VJV21" s="237"/>
      <c r="VJW21" s="237"/>
      <c r="VJX21" s="237"/>
      <c r="VJY21" s="237"/>
      <c r="VJZ21" s="237"/>
      <c r="VKA21" s="237"/>
      <c r="VKB21" s="237"/>
      <c r="VKC21" s="237"/>
      <c r="VKD21" s="237"/>
      <c r="VKE21" s="237"/>
      <c r="VKF21" s="237"/>
      <c r="VKG21" s="237"/>
      <c r="VKH21" s="237"/>
      <c r="VKI21" s="237"/>
      <c r="VKJ21" s="237"/>
      <c r="VKK21" s="237"/>
      <c r="VKL21" s="237"/>
      <c r="VKM21" s="237"/>
      <c r="VKN21" s="237"/>
      <c r="VKO21" s="237"/>
      <c r="VKP21" s="237"/>
      <c r="VKQ21" s="237"/>
      <c r="VKR21" s="237"/>
      <c r="VKS21" s="237"/>
      <c r="VKT21" s="237"/>
      <c r="VKU21" s="237"/>
      <c r="VKV21" s="237"/>
      <c r="VKW21" s="237"/>
      <c r="VKX21" s="237"/>
      <c r="VKY21" s="237"/>
      <c r="VKZ21" s="237"/>
      <c r="VLA21" s="237"/>
      <c r="VLB21" s="237"/>
      <c r="VLC21" s="237"/>
      <c r="VLD21" s="237"/>
      <c r="VLE21" s="237"/>
      <c r="VLF21" s="237"/>
      <c r="VLG21" s="237"/>
      <c r="VLH21" s="237"/>
      <c r="VLI21" s="237"/>
      <c r="VLJ21" s="237"/>
      <c r="VLK21" s="237"/>
      <c r="VLL21" s="237"/>
      <c r="VLM21" s="237"/>
      <c r="VLN21" s="237"/>
      <c r="VLO21" s="237"/>
      <c r="VLP21" s="237"/>
      <c r="VLQ21" s="237"/>
      <c r="VLR21" s="237"/>
      <c r="VLS21" s="237"/>
      <c r="VLT21" s="237"/>
      <c r="VLU21" s="237"/>
      <c r="VLV21" s="237"/>
      <c r="VLW21" s="237"/>
      <c r="VLX21" s="237"/>
      <c r="VLY21" s="237"/>
      <c r="VLZ21" s="237"/>
      <c r="VMA21" s="237"/>
      <c r="VMB21" s="237"/>
      <c r="VMC21" s="237"/>
      <c r="VMD21" s="237"/>
      <c r="VME21" s="237"/>
      <c r="VMF21" s="237"/>
      <c r="VMG21" s="237"/>
      <c r="VMH21" s="237"/>
      <c r="VMI21" s="237"/>
      <c r="VMJ21" s="237"/>
      <c r="VMK21" s="237"/>
      <c r="VML21" s="237"/>
      <c r="VMM21" s="237"/>
      <c r="VMN21" s="237"/>
      <c r="VMO21" s="237"/>
      <c r="VMP21" s="237"/>
      <c r="VMQ21" s="237"/>
      <c r="VMR21" s="237"/>
      <c r="VMS21" s="237"/>
      <c r="VMT21" s="237"/>
      <c r="VMU21" s="237"/>
      <c r="VMV21" s="237"/>
      <c r="VMW21" s="237"/>
      <c r="VMX21" s="237"/>
      <c r="VMY21" s="237"/>
      <c r="VMZ21" s="237"/>
      <c r="VNA21" s="237"/>
      <c r="VNB21" s="237"/>
      <c r="VNC21" s="237"/>
      <c r="VND21" s="237"/>
      <c r="VNE21" s="237"/>
      <c r="VNF21" s="237"/>
      <c r="VNG21" s="237"/>
      <c r="VNH21" s="237"/>
      <c r="VNI21" s="237"/>
      <c r="VNJ21" s="237"/>
      <c r="VNK21" s="237"/>
      <c r="VNL21" s="237"/>
      <c r="VNM21" s="237"/>
      <c r="VNN21" s="237"/>
      <c r="VNO21" s="237"/>
      <c r="VNP21" s="237"/>
      <c r="VNQ21" s="237"/>
      <c r="VNR21" s="237"/>
      <c r="VNS21" s="237"/>
      <c r="VNT21" s="237"/>
      <c r="VNU21" s="237"/>
      <c r="VNV21" s="237"/>
      <c r="VNW21" s="237"/>
      <c r="VNX21" s="237"/>
      <c r="VNY21" s="237"/>
      <c r="VNZ21" s="237"/>
      <c r="VOA21" s="237"/>
      <c r="VOB21" s="237"/>
      <c r="VOC21" s="237"/>
      <c r="VOD21" s="237"/>
      <c r="VOE21" s="237"/>
      <c r="VOF21" s="237"/>
      <c r="VOG21" s="237"/>
      <c r="VOH21" s="237"/>
      <c r="VOI21" s="237"/>
      <c r="VOJ21" s="237"/>
      <c r="VOK21" s="237"/>
      <c r="VOL21" s="237"/>
      <c r="VOM21" s="237"/>
      <c r="VON21" s="237"/>
      <c r="VOO21" s="237"/>
      <c r="VOP21" s="237"/>
      <c r="VOQ21" s="237"/>
      <c r="VOR21" s="237"/>
      <c r="VOS21" s="237"/>
      <c r="VOT21" s="237"/>
      <c r="VOU21" s="237"/>
      <c r="VOV21" s="237"/>
      <c r="VOW21" s="237"/>
      <c r="VOX21" s="237"/>
      <c r="VOY21" s="237"/>
      <c r="VOZ21" s="237"/>
      <c r="VPA21" s="237"/>
      <c r="VPB21" s="237"/>
      <c r="VPC21" s="237"/>
      <c r="VPD21" s="237"/>
      <c r="VPE21" s="237"/>
      <c r="VPF21" s="237"/>
      <c r="VPG21" s="237"/>
      <c r="VPH21" s="237"/>
      <c r="VPI21" s="237"/>
      <c r="VPJ21" s="237"/>
      <c r="VPK21" s="237"/>
      <c r="VPL21" s="237"/>
      <c r="VPM21" s="237"/>
      <c r="VPN21" s="237"/>
      <c r="VPO21" s="237"/>
      <c r="VPP21" s="237"/>
      <c r="VPQ21" s="237"/>
      <c r="VPR21" s="237"/>
      <c r="VPS21" s="237"/>
      <c r="VPT21" s="237"/>
      <c r="VPU21" s="237"/>
      <c r="VPV21" s="237"/>
      <c r="VPW21" s="237"/>
      <c r="VPX21" s="237"/>
      <c r="VPY21" s="237"/>
      <c r="VPZ21" s="237"/>
      <c r="VQA21" s="237"/>
      <c r="VQB21" s="237"/>
      <c r="VQC21" s="237"/>
      <c r="VQD21" s="237"/>
      <c r="VQE21" s="237"/>
      <c r="VQF21" s="237"/>
      <c r="VQG21" s="237"/>
      <c r="VQH21" s="237"/>
      <c r="VQI21" s="237"/>
      <c r="VQJ21" s="237"/>
      <c r="VQK21" s="237"/>
      <c r="VQL21" s="237"/>
      <c r="VQM21" s="237"/>
      <c r="VQN21" s="237"/>
      <c r="VQO21" s="237"/>
      <c r="VQP21" s="237"/>
      <c r="VQQ21" s="237"/>
      <c r="VQR21" s="237"/>
      <c r="VQS21" s="237"/>
      <c r="VQT21" s="237"/>
      <c r="VQU21" s="237"/>
      <c r="VQV21" s="237"/>
      <c r="VQW21" s="237"/>
      <c r="VQX21" s="237"/>
      <c r="VQY21" s="237"/>
      <c r="VQZ21" s="237"/>
      <c r="VRA21" s="237"/>
      <c r="VRB21" s="237"/>
      <c r="VRC21" s="237"/>
      <c r="VRD21" s="237"/>
      <c r="VRE21" s="237"/>
      <c r="VRF21" s="237"/>
      <c r="VRG21" s="237"/>
      <c r="VRH21" s="237"/>
      <c r="VRI21" s="237"/>
      <c r="VRJ21" s="237"/>
      <c r="VRK21" s="237"/>
      <c r="VRL21" s="237"/>
      <c r="VRM21" s="237"/>
      <c r="VRN21" s="237"/>
      <c r="VRO21" s="237"/>
      <c r="VRP21" s="237"/>
      <c r="VRQ21" s="237"/>
      <c r="VRR21" s="237"/>
      <c r="VRS21" s="237"/>
      <c r="VRT21" s="237"/>
      <c r="VRU21" s="237"/>
      <c r="VRV21" s="237"/>
      <c r="VRW21" s="237"/>
      <c r="VRX21" s="237"/>
      <c r="VRY21" s="237"/>
      <c r="VRZ21" s="237"/>
      <c r="VSA21" s="237"/>
      <c r="VSB21" s="237"/>
      <c r="VSC21" s="237"/>
      <c r="VSD21" s="237"/>
      <c r="VSE21" s="237"/>
      <c r="VSF21" s="237"/>
      <c r="VSG21" s="237"/>
      <c r="VSH21" s="237"/>
      <c r="VSI21" s="237"/>
      <c r="VSJ21" s="237"/>
      <c r="VSK21" s="237"/>
      <c r="VSL21" s="237"/>
      <c r="VSM21" s="237"/>
      <c r="VSN21" s="237"/>
      <c r="VSO21" s="237"/>
      <c r="VSP21" s="237"/>
      <c r="VSQ21" s="237"/>
      <c r="VSR21" s="237"/>
      <c r="VSS21" s="237"/>
      <c r="VST21" s="237"/>
      <c r="VSU21" s="237"/>
      <c r="VSV21" s="237"/>
      <c r="VSW21" s="237"/>
      <c r="VSX21" s="237"/>
      <c r="VSY21" s="237"/>
      <c r="VSZ21" s="237"/>
      <c r="VTA21" s="237"/>
      <c r="VTB21" s="237"/>
      <c r="VTC21" s="237"/>
      <c r="VTD21" s="237"/>
      <c r="VTE21" s="237"/>
      <c r="VTF21" s="237"/>
      <c r="VTG21" s="237"/>
      <c r="VTH21" s="237"/>
      <c r="VTI21" s="237"/>
      <c r="VTJ21" s="237"/>
      <c r="VTK21" s="237"/>
      <c r="VTL21" s="237"/>
      <c r="VTM21" s="237"/>
      <c r="VTN21" s="237"/>
      <c r="VTO21" s="237"/>
      <c r="VTP21" s="237"/>
      <c r="VTQ21" s="237"/>
      <c r="VTR21" s="237"/>
      <c r="VTS21" s="237"/>
      <c r="VTT21" s="237"/>
      <c r="VTU21" s="237"/>
      <c r="VTV21" s="237"/>
      <c r="VTW21" s="237"/>
      <c r="VTX21" s="237"/>
      <c r="VTY21" s="237"/>
      <c r="VTZ21" s="237"/>
      <c r="VUA21" s="237"/>
      <c r="VUB21" s="237"/>
      <c r="VUC21" s="237"/>
      <c r="VUD21" s="237"/>
      <c r="VUE21" s="237"/>
      <c r="VUF21" s="237"/>
      <c r="VUG21" s="237"/>
      <c r="VUH21" s="237"/>
      <c r="VUI21" s="237"/>
      <c r="VUJ21" s="237"/>
      <c r="VUK21" s="237"/>
      <c r="VUL21" s="237"/>
      <c r="VUM21" s="237"/>
      <c r="VUN21" s="237"/>
      <c r="VUO21" s="237"/>
      <c r="VUP21" s="237"/>
      <c r="VUQ21" s="237"/>
      <c r="VUR21" s="237"/>
      <c r="VUS21" s="237"/>
      <c r="VUT21" s="237"/>
      <c r="VUU21" s="237"/>
      <c r="VUV21" s="237"/>
      <c r="VUW21" s="237"/>
      <c r="VUX21" s="237"/>
      <c r="VUY21" s="237"/>
      <c r="VUZ21" s="237"/>
      <c r="VVA21" s="237"/>
      <c r="VVB21" s="237"/>
      <c r="VVC21" s="237"/>
      <c r="VVD21" s="237"/>
      <c r="VVE21" s="237"/>
      <c r="VVF21" s="237"/>
      <c r="VVG21" s="237"/>
      <c r="VVH21" s="237"/>
      <c r="VVI21" s="237"/>
      <c r="VVJ21" s="237"/>
      <c r="VVK21" s="237"/>
      <c r="VVL21" s="237"/>
      <c r="VVM21" s="237"/>
      <c r="VVN21" s="237"/>
      <c r="VVO21" s="237"/>
      <c r="VVP21" s="237"/>
      <c r="VVQ21" s="237"/>
      <c r="VVR21" s="237"/>
      <c r="VVS21" s="237"/>
      <c r="VVT21" s="237"/>
      <c r="VVU21" s="237"/>
      <c r="VVV21" s="237"/>
      <c r="VVW21" s="237"/>
      <c r="VVX21" s="237"/>
      <c r="VVY21" s="237"/>
      <c r="VVZ21" s="237"/>
      <c r="VWA21" s="237"/>
      <c r="VWB21" s="237"/>
      <c r="VWC21" s="237"/>
      <c r="VWD21" s="237"/>
      <c r="VWE21" s="237"/>
      <c r="VWF21" s="237"/>
      <c r="VWG21" s="237"/>
      <c r="VWH21" s="237"/>
      <c r="VWI21" s="237"/>
      <c r="VWJ21" s="237"/>
      <c r="VWK21" s="237"/>
      <c r="VWL21" s="237"/>
      <c r="VWM21" s="237"/>
      <c r="VWN21" s="237"/>
      <c r="VWO21" s="237"/>
      <c r="VWP21" s="237"/>
      <c r="VWQ21" s="237"/>
      <c r="VWR21" s="237"/>
      <c r="VWS21" s="237"/>
      <c r="VWT21" s="237"/>
      <c r="VWU21" s="237"/>
      <c r="VWV21" s="237"/>
      <c r="VWW21" s="237"/>
      <c r="VWX21" s="237"/>
      <c r="VWY21" s="237"/>
      <c r="VWZ21" s="237"/>
      <c r="VXA21" s="237"/>
      <c r="VXB21" s="237"/>
      <c r="VXC21" s="237"/>
      <c r="VXD21" s="237"/>
      <c r="VXE21" s="237"/>
      <c r="VXF21" s="237"/>
      <c r="VXG21" s="237"/>
      <c r="VXH21" s="237"/>
      <c r="VXI21" s="237"/>
      <c r="VXJ21" s="237"/>
      <c r="VXK21" s="237"/>
      <c r="VXL21" s="237"/>
      <c r="VXM21" s="237"/>
      <c r="VXN21" s="237"/>
      <c r="VXO21" s="237"/>
      <c r="VXP21" s="237"/>
      <c r="VXQ21" s="237"/>
      <c r="VXR21" s="237"/>
      <c r="VXS21" s="237"/>
      <c r="VXT21" s="237"/>
      <c r="VXU21" s="237"/>
      <c r="VXV21" s="237"/>
      <c r="VXW21" s="237"/>
      <c r="VXX21" s="237"/>
      <c r="VXY21" s="237"/>
      <c r="VXZ21" s="237"/>
      <c r="VYA21" s="237"/>
      <c r="VYB21" s="237"/>
      <c r="VYC21" s="237"/>
      <c r="VYD21" s="237"/>
      <c r="VYE21" s="237"/>
      <c r="VYF21" s="237"/>
      <c r="VYG21" s="237"/>
      <c r="VYH21" s="237"/>
      <c r="VYI21" s="237"/>
      <c r="VYJ21" s="237"/>
      <c r="VYK21" s="237"/>
      <c r="VYL21" s="237"/>
      <c r="VYM21" s="237"/>
      <c r="VYN21" s="237"/>
      <c r="VYO21" s="237"/>
      <c r="VYP21" s="237"/>
      <c r="VYQ21" s="237"/>
      <c r="VYR21" s="237"/>
      <c r="VYS21" s="237"/>
      <c r="VYT21" s="237"/>
      <c r="VYU21" s="237"/>
      <c r="VYV21" s="237"/>
      <c r="VYW21" s="237"/>
      <c r="VYX21" s="237"/>
      <c r="VYY21" s="237"/>
      <c r="VYZ21" s="237"/>
      <c r="VZA21" s="237"/>
      <c r="VZB21" s="237"/>
      <c r="VZC21" s="237"/>
      <c r="VZD21" s="237"/>
      <c r="VZE21" s="237"/>
      <c r="VZF21" s="237"/>
      <c r="VZG21" s="237"/>
      <c r="VZH21" s="237"/>
      <c r="VZI21" s="237"/>
      <c r="VZJ21" s="237"/>
      <c r="VZK21" s="237"/>
      <c r="VZL21" s="237"/>
      <c r="VZM21" s="237"/>
      <c r="VZN21" s="237"/>
      <c r="VZO21" s="237"/>
      <c r="VZP21" s="237"/>
      <c r="VZQ21" s="237"/>
      <c r="VZR21" s="237"/>
      <c r="VZS21" s="237"/>
      <c r="VZT21" s="237"/>
      <c r="VZU21" s="237"/>
      <c r="VZV21" s="237"/>
      <c r="VZW21" s="237"/>
      <c r="VZX21" s="237"/>
      <c r="VZY21" s="237"/>
      <c r="VZZ21" s="237"/>
      <c r="WAA21" s="237"/>
      <c r="WAB21" s="237"/>
      <c r="WAC21" s="237"/>
      <c r="WAD21" s="237"/>
      <c r="WAE21" s="237"/>
      <c r="WAF21" s="237"/>
      <c r="WAG21" s="237"/>
      <c r="WAH21" s="237"/>
      <c r="WAI21" s="237"/>
      <c r="WAJ21" s="237"/>
      <c r="WAK21" s="237"/>
      <c r="WAL21" s="237"/>
      <c r="WAM21" s="237"/>
      <c r="WAN21" s="237"/>
      <c r="WAO21" s="237"/>
      <c r="WAP21" s="237"/>
      <c r="WAQ21" s="237"/>
      <c r="WAR21" s="237"/>
      <c r="WAS21" s="237"/>
      <c r="WAT21" s="237"/>
      <c r="WAU21" s="237"/>
      <c r="WAV21" s="237"/>
      <c r="WAW21" s="237"/>
      <c r="WAX21" s="237"/>
      <c r="WAY21" s="237"/>
      <c r="WAZ21" s="237"/>
      <c r="WBA21" s="237"/>
      <c r="WBB21" s="237"/>
      <c r="WBC21" s="237"/>
      <c r="WBD21" s="237"/>
      <c r="WBE21" s="237"/>
      <c r="WBF21" s="237"/>
      <c r="WBG21" s="237"/>
      <c r="WBH21" s="237"/>
      <c r="WBI21" s="237"/>
      <c r="WBJ21" s="237"/>
      <c r="WBK21" s="237"/>
      <c r="WBL21" s="237"/>
      <c r="WBM21" s="237"/>
      <c r="WBN21" s="237"/>
      <c r="WBO21" s="237"/>
      <c r="WBP21" s="237"/>
      <c r="WBQ21" s="237"/>
      <c r="WBR21" s="237"/>
      <c r="WBS21" s="237"/>
      <c r="WBT21" s="237"/>
      <c r="WBU21" s="237"/>
      <c r="WBV21" s="237"/>
      <c r="WBW21" s="237"/>
      <c r="WBX21" s="237"/>
      <c r="WBY21" s="237"/>
      <c r="WBZ21" s="237"/>
      <c r="WCA21" s="237"/>
      <c r="WCB21" s="237"/>
      <c r="WCC21" s="237"/>
      <c r="WCD21" s="237"/>
      <c r="WCE21" s="237"/>
      <c r="WCF21" s="237"/>
      <c r="WCG21" s="237"/>
      <c r="WCH21" s="237"/>
      <c r="WCI21" s="237"/>
      <c r="WCJ21" s="237"/>
      <c r="WCK21" s="237"/>
      <c r="WCL21" s="237"/>
      <c r="WCM21" s="237"/>
      <c r="WCN21" s="237"/>
      <c r="WCO21" s="237"/>
      <c r="WCP21" s="237"/>
      <c r="WCQ21" s="237"/>
      <c r="WCR21" s="237"/>
      <c r="WCS21" s="237"/>
      <c r="WCT21" s="237"/>
      <c r="WCU21" s="237"/>
      <c r="WCV21" s="237"/>
      <c r="WCW21" s="237"/>
      <c r="WCX21" s="237"/>
      <c r="WCY21" s="237"/>
      <c r="WCZ21" s="237"/>
      <c r="WDA21" s="237"/>
      <c r="WDB21" s="237"/>
      <c r="WDC21" s="237"/>
      <c r="WDD21" s="237"/>
      <c r="WDE21" s="237"/>
      <c r="WDF21" s="237"/>
      <c r="WDG21" s="237"/>
      <c r="WDH21" s="237"/>
      <c r="WDI21" s="237"/>
      <c r="WDJ21" s="237"/>
      <c r="WDK21" s="237"/>
      <c r="WDL21" s="237"/>
      <c r="WDM21" s="237"/>
      <c r="WDN21" s="237"/>
      <c r="WDO21" s="237"/>
      <c r="WDP21" s="237"/>
      <c r="WDQ21" s="237"/>
      <c r="WDR21" s="237"/>
      <c r="WDS21" s="237"/>
      <c r="WDT21" s="237"/>
      <c r="WDU21" s="237"/>
      <c r="WDV21" s="237"/>
      <c r="WDW21" s="237"/>
      <c r="WDX21" s="237"/>
      <c r="WDY21" s="237"/>
      <c r="WDZ21" s="237"/>
      <c r="WEA21" s="237"/>
      <c r="WEB21" s="237"/>
      <c r="WEC21" s="237"/>
      <c r="WED21" s="237"/>
      <c r="WEE21" s="237"/>
      <c r="WEF21" s="237"/>
      <c r="WEG21" s="237"/>
      <c r="WEH21" s="237"/>
      <c r="WEI21" s="237"/>
      <c r="WEJ21" s="237"/>
      <c r="WEK21" s="237"/>
      <c r="WEL21" s="237"/>
      <c r="WEM21" s="237"/>
      <c r="WEN21" s="237"/>
      <c r="WEO21" s="237"/>
      <c r="WEP21" s="237"/>
      <c r="WEQ21" s="237"/>
      <c r="WER21" s="237"/>
      <c r="WES21" s="237"/>
      <c r="WET21" s="237"/>
      <c r="WEU21" s="237"/>
      <c r="WEV21" s="237"/>
      <c r="WEW21" s="237"/>
      <c r="WEX21" s="237"/>
      <c r="WEY21" s="237"/>
      <c r="WEZ21" s="237"/>
      <c r="WFA21" s="237"/>
      <c r="WFB21" s="237"/>
      <c r="WFC21" s="237"/>
      <c r="WFD21" s="237"/>
      <c r="WFE21" s="237"/>
      <c r="WFF21" s="237"/>
      <c r="WFG21" s="237"/>
      <c r="WFH21" s="237"/>
      <c r="WFI21" s="237"/>
      <c r="WFJ21" s="237"/>
      <c r="WFK21" s="237"/>
      <c r="WFL21" s="237"/>
      <c r="WFM21" s="237"/>
      <c r="WFN21" s="237"/>
      <c r="WFO21" s="237"/>
      <c r="WFP21" s="237"/>
      <c r="WFQ21" s="237"/>
      <c r="WFR21" s="237"/>
      <c r="WFS21" s="237"/>
      <c r="WFT21" s="237"/>
      <c r="WFU21" s="237"/>
      <c r="WFV21" s="237"/>
      <c r="WFW21" s="237"/>
      <c r="WFX21" s="237"/>
      <c r="WFY21" s="237"/>
      <c r="WFZ21" s="237"/>
      <c r="WGA21" s="237"/>
      <c r="WGB21" s="237"/>
      <c r="WGC21" s="237"/>
      <c r="WGD21" s="237"/>
      <c r="WGE21" s="237"/>
      <c r="WGF21" s="237"/>
      <c r="WGG21" s="237"/>
      <c r="WGH21" s="237"/>
      <c r="WGI21" s="237"/>
      <c r="WGJ21" s="237"/>
      <c r="WGK21" s="237"/>
      <c r="WGL21" s="237"/>
      <c r="WGM21" s="237"/>
      <c r="WGN21" s="237"/>
      <c r="WGO21" s="237"/>
      <c r="WGP21" s="237"/>
      <c r="WGQ21" s="237"/>
      <c r="WGR21" s="237"/>
      <c r="WGS21" s="237"/>
      <c r="WGT21" s="237"/>
      <c r="WGU21" s="237"/>
      <c r="WGV21" s="237"/>
      <c r="WGW21" s="237"/>
      <c r="WGX21" s="237"/>
      <c r="WGY21" s="237"/>
      <c r="WGZ21" s="237"/>
      <c r="WHA21" s="237"/>
      <c r="WHB21" s="237"/>
      <c r="WHC21" s="237"/>
      <c r="WHD21" s="237"/>
      <c r="WHE21" s="237"/>
      <c r="WHF21" s="237"/>
      <c r="WHG21" s="237"/>
      <c r="WHH21" s="237"/>
      <c r="WHI21" s="237"/>
      <c r="WHJ21" s="237"/>
      <c r="WHK21" s="237"/>
      <c r="WHL21" s="237"/>
      <c r="WHM21" s="237"/>
      <c r="WHN21" s="237"/>
      <c r="WHO21" s="237"/>
      <c r="WHP21" s="237"/>
      <c r="WHQ21" s="237"/>
      <c r="WHR21" s="237"/>
      <c r="WHS21" s="237"/>
      <c r="WHT21" s="237"/>
      <c r="WHU21" s="237"/>
      <c r="WHV21" s="237"/>
      <c r="WHW21" s="237"/>
      <c r="WHX21" s="237"/>
      <c r="WHY21" s="237"/>
      <c r="WHZ21" s="237"/>
      <c r="WIA21" s="237"/>
      <c r="WIB21" s="237"/>
      <c r="WIC21" s="237"/>
      <c r="WID21" s="237"/>
      <c r="WIE21" s="237"/>
      <c r="WIF21" s="237"/>
      <c r="WIG21" s="237"/>
      <c r="WIH21" s="237"/>
      <c r="WII21" s="237"/>
      <c r="WIJ21" s="237"/>
      <c r="WIK21" s="237"/>
      <c r="WIL21" s="237"/>
      <c r="WIM21" s="237"/>
      <c r="WIN21" s="237"/>
      <c r="WIO21" s="237"/>
      <c r="WIP21" s="237"/>
      <c r="WIQ21" s="237"/>
      <c r="WIR21" s="237"/>
      <c r="WIS21" s="237"/>
      <c r="WIT21" s="237"/>
      <c r="WIU21" s="237"/>
      <c r="WIV21" s="237"/>
      <c r="WIW21" s="237"/>
      <c r="WIX21" s="237"/>
      <c r="WIY21" s="237"/>
      <c r="WIZ21" s="237"/>
      <c r="WJA21" s="237"/>
      <c r="WJB21" s="237"/>
      <c r="WJC21" s="237"/>
      <c r="WJD21" s="237"/>
      <c r="WJE21" s="237"/>
      <c r="WJF21" s="237"/>
      <c r="WJG21" s="237"/>
      <c r="WJH21" s="237"/>
      <c r="WJI21" s="237"/>
      <c r="WJJ21" s="237"/>
      <c r="WJK21" s="237"/>
      <c r="WJL21" s="237"/>
      <c r="WJM21" s="237"/>
      <c r="WJN21" s="237"/>
      <c r="WJO21" s="237"/>
      <c r="WJP21" s="237"/>
      <c r="WJQ21" s="237"/>
      <c r="WJR21" s="237"/>
      <c r="WJS21" s="237"/>
      <c r="WJT21" s="237"/>
      <c r="WJU21" s="237"/>
      <c r="WJV21" s="237"/>
      <c r="WJW21" s="237"/>
      <c r="WJX21" s="237"/>
      <c r="WJY21" s="237"/>
      <c r="WJZ21" s="237"/>
      <c r="WKA21" s="237"/>
      <c r="WKB21" s="237"/>
      <c r="WKC21" s="237"/>
      <c r="WKD21" s="237"/>
      <c r="WKE21" s="237"/>
      <c r="WKF21" s="237"/>
      <c r="WKG21" s="237"/>
      <c r="WKH21" s="237"/>
      <c r="WKI21" s="237"/>
      <c r="WKJ21" s="237"/>
      <c r="WKK21" s="237"/>
      <c r="WKL21" s="237"/>
      <c r="WKM21" s="237"/>
      <c r="WKN21" s="237"/>
      <c r="WKO21" s="237"/>
      <c r="WKP21" s="237"/>
      <c r="WKQ21" s="237"/>
      <c r="WKR21" s="237"/>
      <c r="WKS21" s="237"/>
      <c r="WKT21" s="237"/>
      <c r="WKU21" s="237"/>
      <c r="WKV21" s="237"/>
      <c r="WKW21" s="237"/>
      <c r="WKX21" s="237"/>
      <c r="WKY21" s="237"/>
      <c r="WKZ21" s="237"/>
      <c r="WLA21" s="237"/>
      <c r="WLB21" s="237"/>
      <c r="WLC21" s="237"/>
      <c r="WLD21" s="237"/>
      <c r="WLE21" s="237"/>
      <c r="WLF21" s="237"/>
      <c r="WLG21" s="237"/>
      <c r="WLH21" s="237"/>
      <c r="WLI21" s="237"/>
      <c r="WLJ21" s="237"/>
      <c r="WLK21" s="237"/>
      <c r="WLL21" s="237"/>
      <c r="WLM21" s="237"/>
      <c r="WLN21" s="237"/>
      <c r="WLO21" s="237"/>
      <c r="WLP21" s="237"/>
      <c r="WLQ21" s="237"/>
      <c r="WLR21" s="237"/>
      <c r="WLS21" s="237"/>
      <c r="WLT21" s="237"/>
      <c r="WLU21" s="237"/>
      <c r="WLV21" s="237"/>
      <c r="WLW21" s="237"/>
      <c r="WLX21" s="237"/>
      <c r="WLY21" s="237"/>
      <c r="WLZ21" s="237"/>
      <c r="WMA21" s="237"/>
      <c r="WMB21" s="237"/>
      <c r="WMC21" s="237"/>
      <c r="WMD21" s="237"/>
      <c r="WME21" s="237"/>
      <c r="WMF21" s="237"/>
      <c r="WMG21" s="237"/>
      <c r="WMH21" s="237"/>
      <c r="WMI21" s="237"/>
      <c r="WMJ21" s="237"/>
      <c r="WMK21" s="237"/>
      <c r="WML21" s="237"/>
      <c r="WMM21" s="237"/>
      <c r="WMN21" s="237"/>
      <c r="WMO21" s="237"/>
      <c r="WMP21" s="237"/>
      <c r="WMQ21" s="237"/>
      <c r="WMR21" s="237"/>
      <c r="WMS21" s="237"/>
      <c r="WMT21" s="237"/>
      <c r="WMU21" s="237"/>
      <c r="WMV21" s="237"/>
      <c r="WMW21" s="237"/>
      <c r="WMX21" s="237"/>
      <c r="WMY21" s="237"/>
      <c r="WMZ21" s="237"/>
      <c r="WNA21" s="237"/>
      <c r="WNB21" s="237"/>
      <c r="WNC21" s="237"/>
      <c r="WND21" s="237"/>
      <c r="WNE21" s="237"/>
      <c r="WNF21" s="237"/>
      <c r="WNG21" s="237"/>
      <c r="WNH21" s="237"/>
      <c r="WNI21" s="237"/>
      <c r="WNJ21" s="237"/>
      <c r="WNK21" s="237"/>
      <c r="WNL21" s="237"/>
      <c r="WNM21" s="237"/>
      <c r="WNN21" s="237"/>
      <c r="WNO21" s="237"/>
      <c r="WNP21" s="237"/>
      <c r="WNQ21" s="237"/>
      <c r="WNR21" s="237"/>
      <c r="WNS21" s="237"/>
      <c r="WNT21" s="237"/>
      <c r="WNU21" s="237"/>
      <c r="WNV21" s="237"/>
      <c r="WNW21" s="237"/>
      <c r="WNX21" s="237"/>
      <c r="WNY21" s="237"/>
      <c r="WNZ21" s="237"/>
      <c r="WOA21" s="237"/>
      <c r="WOB21" s="237"/>
      <c r="WOC21" s="237"/>
      <c r="WOD21" s="237"/>
      <c r="WOE21" s="237"/>
      <c r="WOF21" s="237"/>
      <c r="WOG21" s="237"/>
      <c r="WOH21" s="237"/>
      <c r="WOI21" s="237"/>
      <c r="WOJ21" s="237"/>
      <c r="WOK21" s="237"/>
      <c r="WOL21" s="237"/>
      <c r="WOM21" s="237"/>
      <c r="WON21" s="237"/>
      <c r="WOO21" s="237"/>
      <c r="WOP21" s="237"/>
      <c r="WOQ21" s="237"/>
      <c r="WOR21" s="237"/>
      <c r="WOS21" s="237"/>
      <c r="WOT21" s="237"/>
      <c r="WOU21" s="237"/>
      <c r="WOV21" s="237"/>
      <c r="WOW21" s="237"/>
      <c r="WOX21" s="237"/>
      <c r="WOY21" s="237"/>
      <c r="WOZ21" s="237"/>
      <c r="WPA21" s="237"/>
      <c r="WPB21" s="237"/>
      <c r="WPC21" s="237"/>
      <c r="WPD21" s="237"/>
      <c r="WPE21" s="237"/>
      <c r="WPF21" s="237"/>
      <c r="WPG21" s="237"/>
      <c r="WPH21" s="237"/>
      <c r="WPI21" s="237"/>
      <c r="WPJ21" s="237"/>
      <c r="WPK21" s="237"/>
      <c r="WPL21" s="237"/>
      <c r="WPM21" s="237"/>
      <c r="WPN21" s="237"/>
      <c r="WPO21" s="237"/>
      <c r="WPP21" s="237"/>
      <c r="WPQ21" s="237"/>
      <c r="WPR21" s="237"/>
      <c r="WPS21" s="237"/>
      <c r="WPT21" s="237"/>
      <c r="WPU21" s="237"/>
      <c r="WPV21" s="237"/>
      <c r="WPW21" s="237"/>
      <c r="WPX21" s="237"/>
      <c r="WPY21" s="237"/>
      <c r="WPZ21" s="237"/>
      <c r="WQA21" s="237"/>
      <c r="WQB21" s="237"/>
      <c r="WQC21" s="237"/>
      <c r="WQD21" s="237"/>
      <c r="WQE21" s="237"/>
      <c r="WQF21" s="237"/>
      <c r="WQG21" s="237"/>
      <c r="WQH21" s="237"/>
      <c r="WQI21" s="237"/>
      <c r="WQJ21" s="237"/>
      <c r="WQK21" s="237"/>
      <c r="WQL21" s="237"/>
      <c r="WQM21" s="237"/>
      <c r="WQN21" s="237"/>
      <c r="WQO21" s="237"/>
      <c r="WQP21" s="237"/>
      <c r="WQQ21" s="237"/>
      <c r="WQR21" s="237"/>
      <c r="WQS21" s="237"/>
      <c r="WQT21" s="237"/>
      <c r="WQU21" s="237"/>
      <c r="WQV21" s="237"/>
      <c r="WQW21" s="237"/>
      <c r="WQX21" s="237"/>
      <c r="WQY21" s="237"/>
      <c r="WQZ21" s="237"/>
      <c r="WRA21" s="237"/>
      <c r="WRB21" s="237"/>
      <c r="WRC21" s="237"/>
      <c r="WRD21" s="237"/>
      <c r="WRE21" s="237"/>
      <c r="WRF21" s="237"/>
      <c r="WRG21" s="237"/>
      <c r="WRH21" s="237"/>
      <c r="WRI21" s="237"/>
      <c r="WRJ21" s="237"/>
      <c r="WRK21" s="237"/>
      <c r="WRL21" s="237"/>
      <c r="WRM21" s="237"/>
      <c r="WRN21" s="237"/>
      <c r="WRO21" s="237"/>
      <c r="WRP21" s="237"/>
      <c r="WRQ21" s="237"/>
      <c r="WRR21" s="237"/>
      <c r="WRS21" s="237"/>
      <c r="WRT21" s="237"/>
      <c r="WRU21" s="237"/>
      <c r="WRV21" s="237"/>
      <c r="WRW21" s="237"/>
      <c r="WRX21" s="237"/>
      <c r="WRY21" s="237"/>
      <c r="WRZ21" s="237"/>
      <c r="WSA21" s="237"/>
      <c r="WSB21" s="237"/>
      <c r="WSC21" s="237"/>
      <c r="WSD21" s="237"/>
      <c r="WSE21" s="237"/>
      <c r="WSF21" s="237"/>
      <c r="WSG21" s="237"/>
      <c r="WSH21" s="237"/>
      <c r="WSI21" s="237"/>
      <c r="WSJ21" s="237"/>
      <c r="WSK21" s="237"/>
      <c r="WSL21" s="237"/>
      <c r="WSM21" s="237"/>
      <c r="WSN21" s="237"/>
      <c r="WSO21" s="237"/>
      <c r="WSP21" s="237"/>
      <c r="WSQ21" s="237"/>
      <c r="WSR21" s="237"/>
      <c r="WSS21" s="237"/>
      <c r="WST21" s="237"/>
      <c r="WSU21" s="237"/>
      <c r="WSV21" s="237"/>
      <c r="WSW21" s="237"/>
      <c r="WSX21" s="237"/>
      <c r="WSY21" s="237"/>
      <c r="WSZ21" s="237"/>
      <c r="WTA21" s="237"/>
      <c r="WTB21" s="237"/>
      <c r="WTC21" s="237"/>
      <c r="WTD21" s="237"/>
      <c r="WTE21" s="237"/>
      <c r="WTF21" s="237"/>
      <c r="WTG21" s="237"/>
      <c r="WTH21" s="237"/>
      <c r="WTI21" s="237"/>
      <c r="WTJ21" s="237"/>
      <c r="WTK21" s="237"/>
      <c r="WTL21" s="237"/>
      <c r="WTM21" s="237"/>
      <c r="WTN21" s="237"/>
      <c r="WTO21" s="237"/>
      <c r="WTP21" s="237"/>
      <c r="WTQ21" s="237"/>
      <c r="WTR21" s="237"/>
      <c r="WTS21" s="237"/>
      <c r="WTT21" s="237"/>
      <c r="WTU21" s="237"/>
      <c r="WTV21" s="237"/>
      <c r="WTW21" s="237"/>
      <c r="WTX21" s="237"/>
      <c r="WTY21" s="237"/>
      <c r="WTZ21" s="237"/>
      <c r="WUA21" s="237"/>
      <c r="WUB21" s="237"/>
      <c r="WUC21" s="237"/>
      <c r="WUD21" s="237"/>
      <c r="WUE21" s="237"/>
      <c r="WUF21" s="237"/>
      <c r="WUG21" s="237"/>
      <c r="WUH21" s="237"/>
      <c r="WUI21" s="237"/>
      <c r="WUJ21" s="237"/>
      <c r="WUK21" s="237"/>
      <c r="WUL21" s="237"/>
      <c r="WUM21" s="237"/>
      <c r="WUN21" s="237"/>
      <c r="WUO21" s="237"/>
      <c r="WUP21" s="237"/>
      <c r="WUQ21" s="237"/>
      <c r="WUR21" s="237"/>
      <c r="WUS21" s="237"/>
      <c r="WUT21" s="237"/>
      <c r="WUU21" s="237"/>
      <c r="WUV21" s="237"/>
      <c r="WUW21" s="237"/>
      <c r="WUX21" s="237"/>
      <c r="WUY21" s="237"/>
      <c r="WUZ21" s="237"/>
      <c r="WVA21" s="237"/>
      <c r="WVB21" s="237"/>
      <c r="WVC21" s="237"/>
      <c r="WVD21" s="237"/>
      <c r="WVE21" s="237"/>
      <c r="WVF21" s="237"/>
      <c r="WVG21" s="237"/>
      <c r="WVH21" s="237"/>
      <c r="WVI21" s="237"/>
      <c r="WVJ21" s="237"/>
      <c r="WVK21" s="237"/>
      <c r="WVL21" s="237"/>
      <c r="WVM21" s="237"/>
      <c r="WVN21" s="237"/>
      <c r="WVO21" s="237"/>
      <c r="WVP21" s="237"/>
      <c r="WVQ21" s="237"/>
      <c r="WVR21" s="237"/>
      <c r="WVS21" s="237"/>
      <c r="WVT21" s="237"/>
      <c r="WVU21" s="237"/>
      <c r="WVV21" s="237"/>
      <c r="WVW21" s="237"/>
      <c r="WVX21" s="237"/>
      <c r="WVY21" s="237"/>
      <c r="WVZ21" s="237"/>
      <c r="WWA21" s="237"/>
      <c r="WWB21" s="237"/>
      <c r="WWC21" s="237"/>
      <c r="WWD21" s="237"/>
      <c r="WWE21" s="237"/>
      <c r="WWF21" s="237"/>
      <c r="WWG21" s="237"/>
      <c r="WWH21" s="237"/>
      <c r="WWI21" s="237"/>
      <c r="WWJ21" s="237"/>
      <c r="WWK21" s="237"/>
      <c r="WWL21" s="237"/>
      <c r="WWM21" s="237"/>
      <c r="WWN21" s="237"/>
      <c r="WWO21" s="237"/>
      <c r="WWP21" s="237"/>
      <c r="WWQ21" s="237"/>
      <c r="WWR21" s="237"/>
      <c r="WWS21" s="237"/>
      <c r="WWT21" s="237"/>
      <c r="WWU21" s="237"/>
      <c r="WWV21" s="237"/>
      <c r="WWW21" s="237"/>
      <c r="WWX21" s="237"/>
      <c r="WWY21" s="237"/>
      <c r="WWZ21" s="237"/>
      <c r="WXA21" s="237"/>
      <c r="WXB21" s="237"/>
      <c r="WXC21" s="237"/>
      <c r="WXD21" s="237"/>
      <c r="WXE21" s="237"/>
      <c r="WXF21" s="237"/>
      <c r="WXG21" s="237"/>
      <c r="WXH21" s="237"/>
      <c r="WXI21" s="237"/>
      <c r="WXJ21" s="237"/>
      <c r="WXK21" s="237"/>
      <c r="WXL21" s="237"/>
      <c r="WXM21" s="237"/>
      <c r="WXN21" s="237"/>
      <c r="WXO21" s="237"/>
      <c r="WXP21" s="237"/>
      <c r="WXQ21" s="237"/>
      <c r="WXR21" s="237"/>
      <c r="WXS21" s="237"/>
      <c r="WXT21" s="237"/>
      <c r="WXU21" s="237"/>
      <c r="WXV21" s="237"/>
      <c r="WXW21" s="237"/>
      <c r="WXX21" s="237"/>
      <c r="WXY21" s="237"/>
      <c r="WXZ21" s="237"/>
      <c r="WYA21" s="237"/>
      <c r="WYB21" s="237"/>
      <c r="WYC21" s="237"/>
      <c r="WYD21" s="237"/>
      <c r="WYE21" s="237"/>
      <c r="WYF21" s="237"/>
      <c r="WYG21" s="237"/>
      <c r="WYH21" s="237"/>
      <c r="WYI21" s="237"/>
      <c r="WYJ21" s="237"/>
      <c r="WYK21" s="237"/>
      <c r="WYL21" s="237"/>
      <c r="WYM21" s="237"/>
      <c r="WYN21" s="237"/>
      <c r="WYO21" s="237"/>
      <c r="WYP21" s="237"/>
      <c r="WYQ21" s="237"/>
      <c r="WYR21" s="237"/>
      <c r="WYS21" s="237"/>
      <c r="WYT21" s="237"/>
      <c r="WYU21" s="237"/>
      <c r="WYV21" s="237"/>
      <c r="WYW21" s="237"/>
      <c r="WYX21" s="237"/>
      <c r="WYY21" s="237"/>
      <c r="WYZ21" s="237"/>
      <c r="WZA21" s="237"/>
      <c r="WZB21" s="237"/>
      <c r="WZC21" s="237"/>
      <c r="WZD21" s="237"/>
      <c r="WZE21" s="237"/>
      <c r="WZF21" s="237"/>
      <c r="WZG21" s="237"/>
      <c r="WZH21" s="237"/>
      <c r="WZI21" s="237"/>
      <c r="WZJ21" s="237"/>
      <c r="WZK21" s="237"/>
      <c r="WZL21" s="237"/>
      <c r="WZM21" s="237"/>
      <c r="WZN21" s="237"/>
      <c r="WZO21" s="237"/>
      <c r="WZP21" s="237"/>
      <c r="WZQ21" s="237"/>
      <c r="WZR21" s="237"/>
      <c r="WZS21" s="237"/>
      <c r="WZT21" s="237"/>
      <c r="WZU21" s="237"/>
      <c r="WZV21" s="237"/>
      <c r="WZW21" s="237"/>
      <c r="WZX21" s="237"/>
      <c r="WZY21" s="237"/>
      <c r="WZZ21" s="237"/>
      <c r="XAA21" s="237"/>
      <c r="XAB21" s="237"/>
      <c r="XAC21" s="237"/>
      <c r="XAD21" s="237"/>
      <c r="XAE21" s="237"/>
      <c r="XAF21" s="237"/>
      <c r="XAG21" s="237"/>
      <c r="XAH21" s="237"/>
      <c r="XAI21" s="237"/>
      <c r="XAJ21" s="237"/>
      <c r="XAK21" s="237"/>
      <c r="XAL21" s="237"/>
      <c r="XAM21" s="237"/>
      <c r="XAN21" s="237"/>
      <c r="XAO21" s="237"/>
      <c r="XAP21" s="237"/>
      <c r="XAQ21" s="237"/>
      <c r="XAR21" s="237"/>
      <c r="XAS21" s="237"/>
      <c r="XAT21" s="237"/>
      <c r="XAU21" s="237"/>
      <c r="XAV21" s="237"/>
      <c r="XAW21" s="237"/>
      <c r="XAX21" s="237"/>
      <c r="XAY21" s="237"/>
      <c r="XAZ21" s="237"/>
      <c r="XBA21" s="237"/>
      <c r="XBB21" s="237"/>
      <c r="XBC21" s="237"/>
      <c r="XBD21" s="237"/>
      <c r="XBE21" s="237"/>
      <c r="XBF21" s="237"/>
      <c r="XBG21" s="237"/>
      <c r="XBH21" s="237"/>
      <c r="XBI21" s="237"/>
      <c r="XBJ21" s="237"/>
      <c r="XBK21" s="237"/>
      <c r="XBL21" s="237"/>
      <c r="XBM21" s="237"/>
      <c r="XBN21" s="237"/>
      <c r="XBO21" s="237"/>
      <c r="XBP21" s="237"/>
      <c r="XBQ21" s="237"/>
      <c r="XBR21" s="237"/>
      <c r="XBS21" s="237"/>
      <c r="XBT21" s="237"/>
      <c r="XBU21" s="237"/>
      <c r="XBV21" s="237"/>
      <c r="XBW21" s="237"/>
      <c r="XBX21" s="237"/>
      <c r="XBY21" s="237"/>
      <c r="XBZ21" s="237"/>
      <c r="XCA21" s="237"/>
      <c r="XCB21" s="237"/>
      <c r="XCC21" s="237"/>
      <c r="XCD21" s="237"/>
      <c r="XCE21" s="237"/>
      <c r="XCF21" s="237"/>
      <c r="XCG21" s="237"/>
      <c r="XCH21" s="237"/>
      <c r="XCI21" s="237"/>
      <c r="XCJ21" s="237"/>
      <c r="XCK21" s="237"/>
      <c r="XCL21" s="237"/>
      <c r="XCM21" s="237"/>
      <c r="XCN21" s="237"/>
      <c r="XCO21" s="237"/>
      <c r="XCP21" s="237"/>
      <c r="XCQ21" s="237"/>
      <c r="XCR21" s="237"/>
      <c r="XCS21" s="237"/>
      <c r="XCT21" s="237"/>
      <c r="XCU21" s="237"/>
      <c r="XCV21" s="237"/>
      <c r="XCW21" s="237"/>
      <c r="XCX21" s="237"/>
      <c r="XCY21" s="237"/>
      <c r="XCZ21" s="237"/>
      <c r="XDA21" s="237"/>
      <c r="XDB21" s="237"/>
      <c r="XDC21" s="237"/>
      <c r="XDD21" s="237"/>
      <c r="XDE21" s="237"/>
      <c r="XDF21" s="237"/>
      <c r="XDG21" s="237"/>
      <c r="XDH21" s="237"/>
      <c r="XDI21" s="237"/>
      <c r="XDJ21" s="237"/>
      <c r="XDK21" s="237"/>
      <c r="XDL21" s="237"/>
      <c r="XDM21" s="237"/>
      <c r="XDN21" s="237"/>
      <c r="XDO21" s="237"/>
      <c r="XDP21" s="237"/>
      <c r="XDQ21" s="237"/>
      <c r="XDR21" s="237"/>
      <c r="XDS21" s="237"/>
      <c r="XDT21" s="237"/>
      <c r="XDU21" s="237"/>
      <c r="XDV21" s="237"/>
      <c r="XDW21" s="237"/>
      <c r="XDX21" s="237"/>
      <c r="XDY21" s="237"/>
      <c r="XDZ21" s="237"/>
      <c r="XEA21" s="237"/>
      <c r="XEB21" s="237"/>
      <c r="XEC21" s="237"/>
      <c r="XED21" s="237"/>
      <c r="XEE21" s="237"/>
      <c r="XEF21" s="237"/>
      <c r="XEG21" s="237"/>
      <c r="XEH21" s="237"/>
      <c r="XEI21" s="237"/>
      <c r="XEJ21" s="237"/>
      <c r="XEK21" s="237"/>
      <c r="XEL21" s="237"/>
      <c r="XEM21" s="237"/>
      <c r="XEN21" s="237"/>
      <c r="XEO21" s="237"/>
      <c r="XEP21" s="237"/>
      <c r="XEQ21" s="237"/>
      <c r="XER21" s="237"/>
      <c r="XES21" s="237"/>
      <c r="XET21" s="237"/>
      <c r="XEU21" s="237"/>
      <c r="XEV21" s="237"/>
      <c r="XEW21" s="237"/>
      <c r="XEX21" s="237"/>
      <c r="XEY21" s="237"/>
      <c r="XEZ21" s="237"/>
      <c r="XFA21" s="237"/>
      <c r="XFB21" s="237"/>
      <c r="XFC21" s="237"/>
      <c r="XFD21" s="237"/>
    </row>
    <row r="22" spans="1:16384" ht="3" customHeight="1" x14ac:dyDescent="0.2">
      <c r="A22" s="156"/>
      <c r="B22" s="156"/>
      <c r="C22" s="156"/>
      <c r="D22" s="156"/>
      <c r="J22" s="124"/>
      <c r="K22" s="248" t="s">
        <v>154</v>
      </c>
      <c r="L22" s="282">
        <v>0.7</v>
      </c>
      <c r="M22" s="282">
        <v>0.5</v>
      </c>
      <c r="N22" s="247"/>
      <c r="O22" s="248" t="s">
        <v>154</v>
      </c>
      <c r="P22" s="282">
        <v>0.2</v>
      </c>
      <c r="Q22" s="282">
        <v>0.1</v>
      </c>
    </row>
    <row r="23" spans="1:16384" ht="9" x14ac:dyDescent="0.15">
      <c r="A23" s="243" t="s">
        <v>161</v>
      </c>
      <c r="B23" s="253" t="s">
        <v>162</v>
      </c>
      <c r="C23" s="254"/>
      <c r="D23" s="253"/>
      <c r="E23" s="245" t="s">
        <v>163</v>
      </c>
      <c r="F23" s="245"/>
      <c r="G23" s="255" t="s">
        <v>164</v>
      </c>
      <c r="H23" s="256"/>
      <c r="I23" s="256"/>
      <c r="K23" s="248" t="s">
        <v>155</v>
      </c>
      <c r="L23" s="282">
        <v>0.23342199999999999</v>
      </c>
      <c r="M23" s="282">
        <v>0.16888400000000001</v>
      </c>
      <c r="N23" s="247"/>
      <c r="O23" s="248" t="s">
        <v>155</v>
      </c>
      <c r="P23" s="282">
        <v>6.6693000000000002E-2</v>
      </c>
      <c r="Q23" s="282">
        <v>3.5064999999999999E-2</v>
      </c>
    </row>
    <row r="24" spans="1:16384" ht="9.75" customHeight="1" x14ac:dyDescent="0.15">
      <c r="L24" s="283">
        <v>51.138379999999998</v>
      </c>
      <c r="M24" s="283">
        <v>48.861620000000002</v>
      </c>
      <c r="P24" s="284">
        <v>50.863410000000002</v>
      </c>
      <c r="Q24" s="284">
        <v>49.136589999999998</v>
      </c>
    </row>
    <row r="25" spans="1:16384" ht="12.2" customHeight="1" x14ac:dyDescent="0.15">
      <c r="L25" s="237">
        <v>1970</v>
      </c>
    </row>
    <row r="26" spans="1:16384" ht="12.2" customHeight="1" x14ac:dyDescent="0.15">
      <c r="L26" s="247" t="s">
        <v>165</v>
      </c>
      <c r="M26" s="247" t="s">
        <v>166</v>
      </c>
      <c r="N26" s="247"/>
      <c r="O26" s="247"/>
      <c r="P26" s="247" t="s">
        <v>165</v>
      </c>
      <c r="Q26" s="247" t="s">
        <v>166</v>
      </c>
    </row>
    <row r="27" spans="1:16384" ht="12.2" customHeight="1" x14ac:dyDescent="0.15">
      <c r="K27" s="248" t="s">
        <v>137</v>
      </c>
      <c r="L27" s="282">
        <v>0.63041599999999998</v>
      </c>
      <c r="M27" s="282">
        <v>0.60921499999999995</v>
      </c>
      <c r="N27" s="247"/>
      <c r="O27" s="248" t="s">
        <v>137</v>
      </c>
      <c r="P27" s="282">
        <v>4.2963040000000001</v>
      </c>
      <c r="Q27" s="282">
        <v>4.4592619999999998</v>
      </c>
    </row>
    <row r="28" spans="1:16384" ht="12.2" customHeight="1" x14ac:dyDescent="0.15">
      <c r="K28" s="248" t="s">
        <v>138</v>
      </c>
      <c r="L28" s="282">
        <v>1.35833</v>
      </c>
      <c r="M28" s="282">
        <v>1.3819319999999999</v>
      </c>
      <c r="N28" s="247"/>
      <c r="O28" s="248" t="s">
        <v>138</v>
      </c>
      <c r="P28" s="282">
        <v>5.1040429999999999</v>
      </c>
      <c r="Q28" s="282">
        <v>5.2765019999999998</v>
      </c>
    </row>
    <row r="29" spans="1:16384" ht="12.2" customHeight="1" x14ac:dyDescent="0.15">
      <c r="K29" s="248" t="s">
        <v>139</v>
      </c>
      <c r="L29" s="282">
        <v>1.7332259999999999</v>
      </c>
      <c r="M29" s="282">
        <v>1.7506710000000001</v>
      </c>
      <c r="N29" s="247"/>
      <c r="O29" s="248" t="s">
        <v>139</v>
      </c>
      <c r="P29" s="282">
        <v>5.2646899999999999</v>
      </c>
      <c r="Q29" s="282">
        <v>5.4394090000000004</v>
      </c>
    </row>
    <row r="30" spans="1:16384" ht="12.2" customHeight="1" x14ac:dyDescent="0.15">
      <c r="K30" s="248" t="s">
        <v>140</v>
      </c>
      <c r="L30" s="282">
        <v>2.066049</v>
      </c>
      <c r="M30" s="282">
        <v>2.0106350000000002</v>
      </c>
      <c r="N30" s="247"/>
      <c r="O30" s="248" t="s">
        <v>140</v>
      </c>
      <c r="P30" s="282">
        <v>4.7605019999999998</v>
      </c>
      <c r="Q30" s="282">
        <v>4.8427920000000002</v>
      </c>
    </row>
    <row r="31" spans="1:16384" ht="12.2" customHeight="1" x14ac:dyDescent="0.15">
      <c r="K31" s="248" t="s">
        <v>141</v>
      </c>
      <c r="L31" s="282">
        <v>3.0792419999999998</v>
      </c>
      <c r="M31" s="282">
        <v>2.4929420000000002</v>
      </c>
      <c r="N31" s="247"/>
      <c r="O31" s="248" t="s">
        <v>141</v>
      </c>
      <c r="P31" s="282">
        <v>4.160247</v>
      </c>
      <c r="Q31" s="282">
        <v>3.8635250000000001</v>
      </c>
    </row>
    <row r="32" spans="1:16384" ht="12.2" customHeight="1" x14ac:dyDescent="0.15">
      <c r="K32" s="248" t="s">
        <v>142</v>
      </c>
      <c r="L32" s="282">
        <v>3.4808189999999999</v>
      </c>
      <c r="M32" s="282">
        <v>2.7532540000000001</v>
      </c>
      <c r="N32" s="247"/>
      <c r="O32" s="248" t="s">
        <v>142</v>
      </c>
      <c r="P32" s="282">
        <v>3.3522150000000002</v>
      </c>
      <c r="Q32" s="282">
        <v>3.2399209999999998</v>
      </c>
    </row>
    <row r="33" spans="1:18" ht="12.2" customHeight="1" x14ac:dyDescent="0.15">
      <c r="K33" s="248" t="s">
        <v>143</v>
      </c>
      <c r="L33" s="282">
        <v>3.7055530000000001</v>
      </c>
      <c r="M33" s="282">
        <v>2.9882499999999999</v>
      </c>
      <c r="N33" s="247"/>
      <c r="O33" s="248" t="s">
        <v>143</v>
      </c>
      <c r="P33" s="282">
        <v>2.8432849999999998</v>
      </c>
      <c r="Q33" s="282">
        <v>2.710798</v>
      </c>
    </row>
    <row r="34" spans="1:18" ht="12.2" customHeight="1" x14ac:dyDescent="0.15">
      <c r="K34" s="248" t="s">
        <v>144</v>
      </c>
      <c r="L34" s="282">
        <v>3.4462670000000002</v>
      </c>
      <c r="M34" s="282">
        <v>2.7399140000000002</v>
      </c>
      <c r="N34" s="247"/>
      <c r="O34" s="248" t="s">
        <v>144</v>
      </c>
      <c r="P34" s="282">
        <v>2.7604099999999998</v>
      </c>
      <c r="Q34" s="282">
        <v>2.6275599999999999</v>
      </c>
    </row>
    <row r="35" spans="1:18" ht="12.2" customHeight="1" x14ac:dyDescent="0.15">
      <c r="K35" s="248" t="s">
        <v>145</v>
      </c>
      <c r="L35" s="282">
        <v>3.7086320000000002</v>
      </c>
      <c r="M35" s="282">
        <v>2.7737780000000001</v>
      </c>
      <c r="N35" s="247"/>
      <c r="O35" s="248" t="s">
        <v>145</v>
      </c>
      <c r="P35" s="282">
        <v>2.9789629999999998</v>
      </c>
      <c r="Q35" s="282">
        <v>2.8351799999999998</v>
      </c>
    </row>
    <row r="36" spans="1:18" ht="12.2" customHeight="1" x14ac:dyDescent="0.15">
      <c r="K36" s="248" t="s">
        <v>146</v>
      </c>
      <c r="L36" s="282">
        <v>3.6432950000000002</v>
      </c>
      <c r="M36" s="282">
        <v>2.9940690000000001</v>
      </c>
      <c r="N36" s="247"/>
      <c r="O36" s="248" t="s">
        <v>146</v>
      </c>
      <c r="P36" s="282">
        <v>3.0539070000000001</v>
      </c>
      <c r="Q36" s="282">
        <v>2.834387</v>
      </c>
    </row>
    <row r="37" spans="1:18" ht="12.2" customHeight="1" x14ac:dyDescent="0.15">
      <c r="K37" s="248" t="s">
        <v>147</v>
      </c>
      <c r="L37" s="282">
        <v>2.748462</v>
      </c>
      <c r="M37" s="282">
        <v>2.4166650000000001</v>
      </c>
      <c r="N37" s="247"/>
      <c r="O37" s="248" t="s">
        <v>147</v>
      </c>
      <c r="P37" s="282">
        <v>2.8379219999999998</v>
      </c>
      <c r="Q37" s="282">
        <v>2.6162299999999998</v>
      </c>
    </row>
    <row r="38" spans="1:18" ht="12.2" customHeight="1" x14ac:dyDescent="0.15">
      <c r="K38" s="248" t="s">
        <v>148</v>
      </c>
      <c r="L38" s="282">
        <v>3.425405</v>
      </c>
      <c r="M38" s="282">
        <v>3.0583689999999999</v>
      </c>
      <c r="N38" s="247"/>
      <c r="O38" s="248" t="s">
        <v>148</v>
      </c>
      <c r="P38" s="282">
        <v>2.5275089999999998</v>
      </c>
      <c r="Q38" s="282">
        <v>2.3164560000000001</v>
      </c>
    </row>
    <row r="39" spans="1:18" ht="8.25" customHeight="1" x14ac:dyDescent="0.15">
      <c r="K39" s="248" t="s">
        <v>149</v>
      </c>
      <c r="L39" s="282">
        <v>4.1769109999999996</v>
      </c>
      <c r="M39" s="282">
        <v>3.7524190000000002</v>
      </c>
      <c r="N39" s="247"/>
      <c r="O39" s="248" t="s">
        <v>149</v>
      </c>
      <c r="P39" s="282">
        <v>2.1669480000000001</v>
      </c>
      <c r="Q39" s="282">
        <v>1.887729</v>
      </c>
    </row>
    <row r="40" spans="1:18" ht="12" customHeight="1" x14ac:dyDescent="0.15">
      <c r="K40" s="248" t="s">
        <v>150</v>
      </c>
      <c r="L40" s="282">
        <v>4.8196519999999996</v>
      </c>
      <c r="M40" s="282">
        <v>4.2124889999999997</v>
      </c>
      <c r="N40" s="247"/>
      <c r="O40" s="248" t="s">
        <v>150</v>
      </c>
      <c r="P40" s="282">
        <v>1.788144</v>
      </c>
      <c r="Q40" s="282">
        <v>1.4288590000000001</v>
      </c>
    </row>
    <row r="41" spans="1:18" ht="9" customHeight="1" x14ac:dyDescent="0.15">
      <c r="A41" s="127" t="s">
        <v>168</v>
      </c>
      <c r="B41" s="127"/>
      <c r="C41" s="127"/>
      <c r="D41" s="127"/>
      <c r="K41" s="248" t="s">
        <v>151</v>
      </c>
      <c r="L41" s="282">
        <v>4.5347109999999997</v>
      </c>
      <c r="M41" s="282">
        <v>3.7479659999999999</v>
      </c>
      <c r="N41" s="247"/>
      <c r="O41" s="248" t="s">
        <v>151</v>
      </c>
      <c r="P41" s="282">
        <v>1.3900429999999999</v>
      </c>
      <c r="Q41" s="282">
        <v>1.0358449999999999</v>
      </c>
    </row>
    <row r="42" spans="1:18" ht="11.25" customHeight="1" x14ac:dyDescent="0.2">
      <c r="A42" s="243" t="s">
        <v>161</v>
      </c>
      <c r="B42" s="254" t="s">
        <v>162</v>
      </c>
      <c r="C42" s="253"/>
      <c r="D42" s="253"/>
      <c r="E42" s="245" t="s">
        <v>163</v>
      </c>
      <c r="F42" s="245"/>
      <c r="G42" s="255" t="s">
        <v>164</v>
      </c>
      <c r="H42" s="256"/>
      <c r="I42" s="256"/>
      <c r="J42" s="124"/>
      <c r="K42" s="248" t="s">
        <v>152</v>
      </c>
      <c r="L42" s="282">
        <v>3.5506000000000002</v>
      </c>
      <c r="M42" s="282">
        <v>3.0768409999999999</v>
      </c>
      <c r="N42" s="247"/>
      <c r="O42" s="248" t="s">
        <v>152</v>
      </c>
      <c r="P42" s="282">
        <v>1.0121690000000001</v>
      </c>
      <c r="Q42" s="282">
        <v>0.67921699999999996</v>
      </c>
    </row>
    <row r="43" spans="1:18" s="252" customFormat="1" ht="10.5" customHeight="1" x14ac:dyDescent="0.2">
      <c r="A43" s="237"/>
      <c r="B43" s="237"/>
      <c r="C43" s="237"/>
      <c r="D43" s="237"/>
      <c r="E43" s="237"/>
      <c r="F43" s="237"/>
      <c r="G43" s="237"/>
      <c r="H43" s="237"/>
      <c r="I43" s="237"/>
      <c r="J43" s="124"/>
      <c r="K43" s="248" t="s">
        <v>153</v>
      </c>
      <c r="L43" s="282">
        <v>2.4166650000000001</v>
      </c>
      <c r="M43" s="282">
        <v>2.0079050000000001</v>
      </c>
      <c r="N43" s="247"/>
      <c r="O43" s="251" t="s">
        <v>153</v>
      </c>
      <c r="P43" s="282">
        <v>0.60606700000000002</v>
      </c>
      <c r="Q43" s="282">
        <v>0.358732</v>
      </c>
      <c r="R43" s="237"/>
    </row>
    <row r="44" spans="1:18" ht="12.75" x14ac:dyDescent="0.2">
      <c r="J44" s="124"/>
      <c r="K44" s="248" t="s">
        <v>154</v>
      </c>
      <c r="L44" s="282">
        <v>1.118541</v>
      </c>
      <c r="M44" s="282">
        <v>0.81581700000000001</v>
      </c>
      <c r="N44" s="247"/>
      <c r="O44" s="251" t="s">
        <v>154</v>
      </c>
      <c r="P44" s="282">
        <v>0.28397800000000001</v>
      </c>
      <c r="Q44" s="282">
        <v>0.14704200000000001</v>
      </c>
    </row>
    <row r="45" spans="1:18" ht="18" customHeight="1" x14ac:dyDescent="0.15">
      <c r="K45" s="248" t="s">
        <v>155</v>
      </c>
      <c r="L45" s="282">
        <v>0.46554899999999999</v>
      </c>
      <c r="M45" s="282">
        <v>0.30854300000000001</v>
      </c>
      <c r="N45" s="247"/>
      <c r="O45" s="248" t="s">
        <v>155</v>
      </c>
      <c r="P45" s="282">
        <v>0.13605700000000001</v>
      </c>
      <c r="Q45" s="282">
        <v>7.7150999999999997E-2</v>
      </c>
    </row>
    <row r="46" spans="1:18" x14ac:dyDescent="0.15">
      <c r="L46" s="283">
        <v>54.108330000000002</v>
      </c>
      <c r="M46" s="283">
        <v>45.891669999999998</v>
      </c>
      <c r="P46" s="284">
        <v>51.323399999999999</v>
      </c>
      <c r="Q46" s="284">
        <v>48.676600000000001</v>
      </c>
    </row>
    <row r="48" spans="1:18" ht="12.75" x14ac:dyDescent="0.2">
      <c r="J48" s="124"/>
      <c r="K48" s="124"/>
      <c r="M48" s="259"/>
    </row>
    <row r="61" spans="1:9" ht="8.4499999999999993" customHeight="1" x14ac:dyDescent="0.15">
      <c r="A61" s="236" t="s">
        <v>169</v>
      </c>
      <c r="B61" s="236"/>
      <c r="C61" s="236"/>
      <c r="D61" s="236"/>
      <c r="E61" s="236"/>
      <c r="F61" s="236"/>
      <c r="G61" s="236"/>
      <c r="H61" s="236"/>
      <c r="I61" s="236"/>
    </row>
    <row r="62" spans="1:9" x14ac:dyDescent="0.15">
      <c r="A62" s="236" t="s">
        <v>27</v>
      </c>
      <c r="B62" s="236"/>
      <c r="C62" s="236"/>
      <c r="D62" s="236"/>
      <c r="E62" s="260"/>
      <c r="F62" s="260"/>
      <c r="G62" s="260"/>
      <c r="H62" s="260"/>
      <c r="I62" s="261"/>
    </row>
    <row r="63" spans="1:9" ht="18" customHeight="1" x14ac:dyDescent="0.15">
      <c r="A63" s="241" t="s">
        <v>28</v>
      </c>
      <c r="B63" s="241"/>
      <c r="C63" s="241"/>
      <c r="D63" s="241"/>
      <c r="E63" s="241"/>
      <c r="F63" s="241"/>
      <c r="G63" s="241"/>
      <c r="H63" s="241"/>
      <c r="I63" s="262"/>
    </row>
    <row r="73" spans="11:18" ht="12.75" x14ac:dyDescent="0.2">
      <c r="L73" s="124"/>
      <c r="M73" s="237">
        <v>1980</v>
      </c>
      <c r="N73" s="259"/>
    </row>
    <row r="74" spans="11:18" ht="12.75" x14ac:dyDescent="0.2">
      <c r="L74" s="124"/>
      <c r="N74" s="237" t="s">
        <v>170</v>
      </c>
      <c r="R74" s="237" t="s">
        <v>19</v>
      </c>
    </row>
    <row r="75" spans="11:18" ht="12.75" x14ac:dyDescent="0.2">
      <c r="L75" s="124"/>
    </row>
    <row r="76" spans="11:18" x14ac:dyDescent="0.15">
      <c r="M76" s="247" t="s">
        <v>165</v>
      </c>
      <c r="N76" s="247" t="s">
        <v>166</v>
      </c>
      <c r="P76" s="248"/>
      <c r="Q76" s="247" t="s">
        <v>165</v>
      </c>
      <c r="R76" s="247" t="s">
        <v>166</v>
      </c>
    </row>
    <row r="77" spans="11:18" x14ac:dyDescent="0.15">
      <c r="L77" s="248" t="s">
        <v>137</v>
      </c>
      <c r="M77" s="249">
        <v>0.80471800000000004</v>
      </c>
      <c r="N77" s="257">
        <v>0.79292799999999997</v>
      </c>
      <c r="P77" s="248" t="s">
        <v>137</v>
      </c>
      <c r="Q77" s="249">
        <v>3.7423109999999999</v>
      </c>
      <c r="R77" s="257">
        <v>3.9109430000000001</v>
      </c>
    </row>
    <row r="78" spans="11:18" ht="12.75" x14ac:dyDescent="0.2">
      <c r="K78" s="124"/>
      <c r="L78" s="248" t="s">
        <v>138</v>
      </c>
      <c r="M78" s="249">
        <v>1.5483549999999999</v>
      </c>
      <c r="N78" s="257">
        <v>1.6497790000000001</v>
      </c>
      <c r="P78" s="248" t="s">
        <v>138</v>
      </c>
      <c r="Q78" s="249">
        <v>3.7842039999999999</v>
      </c>
      <c r="R78" s="257">
        <v>3.9676110000000002</v>
      </c>
    </row>
    <row r="79" spans="11:18" ht="12.75" x14ac:dyDescent="0.2">
      <c r="K79" s="124"/>
      <c r="L79" s="248" t="s">
        <v>139</v>
      </c>
      <c r="M79" s="249">
        <v>2.115564</v>
      </c>
      <c r="N79" s="257">
        <v>2.1586059999999998</v>
      </c>
      <c r="P79" s="248" t="s">
        <v>139</v>
      </c>
      <c r="Q79" s="249">
        <v>4.1094270000000002</v>
      </c>
      <c r="R79" s="257">
        <v>4.296284</v>
      </c>
    </row>
    <row r="80" spans="11:18" ht="12.75" x14ac:dyDescent="0.2">
      <c r="K80" s="124"/>
      <c r="L80" s="248" t="s">
        <v>140</v>
      </c>
      <c r="M80" s="249">
        <v>3.013042</v>
      </c>
      <c r="N80" s="257">
        <v>3.227112</v>
      </c>
      <c r="P80" s="248" t="s">
        <v>140</v>
      </c>
      <c r="Q80" s="249">
        <v>4.6896329999999997</v>
      </c>
      <c r="R80" s="257">
        <v>4.8109780000000004</v>
      </c>
    </row>
    <row r="81" spans="12:18" x14ac:dyDescent="0.15">
      <c r="L81" s="248" t="s">
        <v>141</v>
      </c>
      <c r="M81" s="249">
        <v>4.0457520000000002</v>
      </c>
      <c r="N81" s="257">
        <v>4.361815</v>
      </c>
      <c r="P81" s="248" t="s">
        <v>141</v>
      </c>
      <c r="Q81" s="249">
        <v>4.7174459999999998</v>
      </c>
      <c r="R81" s="257">
        <v>4.6363209999999997</v>
      </c>
    </row>
    <row r="82" spans="12:18" x14ac:dyDescent="0.15">
      <c r="L82" s="248" t="s">
        <v>142</v>
      </c>
      <c r="M82" s="249">
        <v>4.5990399999999996</v>
      </c>
      <c r="N82" s="257">
        <v>4.6335579999999998</v>
      </c>
      <c r="P82" s="248" t="s">
        <v>142</v>
      </c>
      <c r="Q82" s="249">
        <v>4.3111259999999998</v>
      </c>
      <c r="R82" s="257">
        <v>4.2131290000000003</v>
      </c>
    </row>
    <row r="83" spans="12:18" x14ac:dyDescent="0.15">
      <c r="L83" s="248" t="s">
        <v>143</v>
      </c>
      <c r="M83" s="249">
        <v>4.8795909999999996</v>
      </c>
      <c r="N83" s="257">
        <v>4.5044339999999998</v>
      </c>
      <c r="P83" s="248" t="s">
        <v>143</v>
      </c>
      <c r="Q83" s="249">
        <v>3.8828299999999998</v>
      </c>
      <c r="R83" s="257">
        <v>3.790473</v>
      </c>
    </row>
    <row r="84" spans="12:18" x14ac:dyDescent="0.15">
      <c r="L84" s="248" t="s">
        <v>144</v>
      </c>
      <c r="M84" s="249">
        <v>4.20357</v>
      </c>
      <c r="N84" s="257">
        <v>3.6532650000000002</v>
      </c>
      <c r="P84" s="248" t="s">
        <v>144</v>
      </c>
      <c r="Q84" s="249">
        <v>3.0723229999999999</v>
      </c>
      <c r="R84" s="257">
        <v>2.9762629999999999</v>
      </c>
    </row>
    <row r="85" spans="12:18" x14ac:dyDescent="0.15">
      <c r="L85" s="248" t="s">
        <v>145</v>
      </c>
      <c r="M85" s="249">
        <v>3.7788379999999999</v>
      </c>
      <c r="N85" s="257">
        <v>3.2569430000000001</v>
      </c>
      <c r="P85" s="248" t="s">
        <v>145</v>
      </c>
      <c r="Q85" s="249">
        <v>2.5460880000000001</v>
      </c>
      <c r="R85" s="257">
        <v>2.4577439999999999</v>
      </c>
    </row>
    <row r="86" spans="12:18" x14ac:dyDescent="0.15">
      <c r="L86" s="248" t="s">
        <v>146</v>
      </c>
      <c r="M86" s="249">
        <v>3.2731370000000002</v>
      </c>
      <c r="N86" s="257">
        <v>2.7361840000000002</v>
      </c>
      <c r="P86" s="248" t="s">
        <v>146</v>
      </c>
      <c r="Q86" s="249">
        <v>2.4591919999999998</v>
      </c>
      <c r="R86" s="257">
        <v>2.3279589999999999</v>
      </c>
    </row>
    <row r="87" spans="12:18" x14ac:dyDescent="0.15">
      <c r="L87" s="248" t="s">
        <v>147</v>
      </c>
      <c r="M87" s="249">
        <v>3.293876</v>
      </c>
      <c r="N87" s="257">
        <v>2.519841</v>
      </c>
      <c r="P87" s="248" t="s">
        <v>147</v>
      </c>
      <c r="Q87" s="249">
        <v>2.6515469999999999</v>
      </c>
      <c r="R87" s="257">
        <v>2.4649719999999999</v>
      </c>
    </row>
    <row r="88" spans="12:18" x14ac:dyDescent="0.15">
      <c r="L88" s="248" t="s">
        <v>148</v>
      </c>
      <c r="M88" s="249">
        <v>3.0918800000000002</v>
      </c>
      <c r="N88" s="257">
        <v>2.509471</v>
      </c>
      <c r="P88" s="248" t="s">
        <v>148</v>
      </c>
      <c r="Q88" s="249">
        <v>2.6884670000000002</v>
      </c>
      <c r="R88" s="257">
        <v>2.4099300000000001</v>
      </c>
    </row>
    <row r="89" spans="12:18" x14ac:dyDescent="0.15">
      <c r="L89" s="248" t="s">
        <v>149</v>
      </c>
      <c r="M89" s="249">
        <v>2.2976730000000001</v>
      </c>
      <c r="N89" s="257">
        <v>1.877345</v>
      </c>
      <c r="P89" s="248" t="s">
        <v>149</v>
      </c>
      <c r="Q89" s="249">
        <v>2.410701</v>
      </c>
      <c r="R89" s="257">
        <v>2.081229</v>
      </c>
    </row>
    <row r="90" spans="12:18" x14ac:dyDescent="0.15">
      <c r="L90" s="248" t="s">
        <v>150</v>
      </c>
      <c r="M90" s="249">
        <v>2.7567819999999998</v>
      </c>
      <c r="N90" s="257">
        <v>2.1638609999999998</v>
      </c>
      <c r="P90" s="248" t="s">
        <v>150</v>
      </c>
      <c r="Q90" s="249">
        <v>2.1173600000000001</v>
      </c>
      <c r="R90" s="257">
        <v>1.6853610000000001</v>
      </c>
    </row>
    <row r="91" spans="12:18" x14ac:dyDescent="0.15">
      <c r="L91" s="248" t="s">
        <v>151</v>
      </c>
      <c r="M91" s="249">
        <v>2.9136060000000001</v>
      </c>
      <c r="N91" s="257">
        <v>2.2134369999999999</v>
      </c>
      <c r="P91" s="248" t="s">
        <v>151</v>
      </c>
      <c r="Q91" s="249">
        <v>1.668536</v>
      </c>
      <c r="R91" s="257">
        <v>1.1956599999999999</v>
      </c>
    </row>
    <row r="92" spans="12:18" x14ac:dyDescent="0.15">
      <c r="L92" s="248" t="s">
        <v>152</v>
      </c>
      <c r="M92" s="249">
        <v>2.84741</v>
      </c>
      <c r="N92" s="257">
        <v>1.9816100000000001</v>
      </c>
      <c r="P92" s="248" t="s">
        <v>152</v>
      </c>
      <c r="Q92" s="249">
        <v>1.1978310000000001</v>
      </c>
      <c r="R92" s="257">
        <v>0.73320700000000005</v>
      </c>
    </row>
    <row r="93" spans="12:18" x14ac:dyDescent="0.15">
      <c r="L93" s="248" t="s">
        <v>153</v>
      </c>
      <c r="M93" s="249">
        <v>2.0996540000000001</v>
      </c>
      <c r="N93" s="257">
        <v>1.295504</v>
      </c>
      <c r="P93" s="248" t="s">
        <v>153</v>
      </c>
      <c r="Q93" s="249">
        <v>0.762401</v>
      </c>
      <c r="R93" s="257">
        <v>0.38995600000000002</v>
      </c>
    </row>
    <row r="94" spans="12:18" x14ac:dyDescent="0.15">
      <c r="L94" s="248" t="s">
        <v>154</v>
      </c>
      <c r="M94" s="249">
        <v>1.186267</v>
      </c>
      <c r="N94" s="257">
        <v>0.72900500000000001</v>
      </c>
      <c r="P94" s="248" t="s">
        <v>154</v>
      </c>
      <c r="Q94" s="249">
        <v>0.40199699999999999</v>
      </c>
      <c r="R94" s="257">
        <v>0.17358499999999999</v>
      </c>
    </row>
    <row r="95" spans="12:18" x14ac:dyDescent="0.15">
      <c r="L95" s="248" t="s">
        <v>155</v>
      </c>
      <c r="M95" s="249">
        <v>0.62729699999999999</v>
      </c>
      <c r="N95" s="257">
        <v>0.35924699999999998</v>
      </c>
      <c r="P95" s="237" t="s">
        <v>155</v>
      </c>
      <c r="Q95" s="249">
        <v>0.19287299999999999</v>
      </c>
      <c r="R95" s="257">
        <v>7.2101999999999999E-2</v>
      </c>
    </row>
    <row r="96" spans="12:18" x14ac:dyDescent="0.15">
      <c r="M96" s="257">
        <v>53.376049999999999</v>
      </c>
      <c r="N96" s="257">
        <v>46.623950000000001</v>
      </c>
      <c r="P96" s="248"/>
      <c r="Q96" s="257">
        <v>51.406289999999998</v>
      </c>
      <c r="R96" s="257">
        <v>48.593710000000002</v>
      </c>
    </row>
  </sheetData>
  <mergeCells count="17">
    <mergeCell ref="A63:D63"/>
    <mergeCell ref="E63:H63"/>
    <mergeCell ref="A21:D21"/>
    <mergeCell ref="E23:F23"/>
    <mergeCell ref="A41:D41"/>
    <mergeCell ref="E42:F42"/>
    <mergeCell ref="A61:I61"/>
    <mergeCell ref="A62:D62"/>
    <mergeCell ref="E62:H62"/>
    <mergeCell ref="A1:D1"/>
    <mergeCell ref="E1:H1"/>
    <mergeCell ref="A2:I2"/>
    <mergeCell ref="A3:D3"/>
    <mergeCell ref="E3:H3"/>
    <mergeCell ref="B4:D4"/>
    <mergeCell ref="E4:F4"/>
    <mergeCell ref="G4:I4"/>
  </mergeCells>
  <pageMargins left="1.05" right="1.05" top="0.5" bottom="0.25" header="0" footer="0"/>
  <pageSetup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90081-FAF9-43F5-AB83-D99BDC59312B}">
  <sheetPr codeName="Sheet21"/>
  <dimension ref="A1:XFD98"/>
  <sheetViews>
    <sheetView showGridLines="0" view="pageLayout" zoomScale="145" zoomScaleNormal="115" zoomScaleSheetLayoutView="100" zoomScalePageLayoutView="145" workbookViewId="0">
      <selection activeCell="Q28" sqref="Q28"/>
    </sheetView>
  </sheetViews>
  <sheetFormatPr defaultColWidth="7.109375" defaultRowHeight="8.25" x14ac:dyDescent="0.15"/>
  <cols>
    <col min="1" max="1" width="6.5546875" style="237" customWidth="1"/>
    <col min="2" max="4" width="7.33203125" style="237" customWidth="1"/>
    <col min="5" max="5" width="6" style="237" customWidth="1"/>
    <col min="6" max="8" width="7.33203125" style="237" customWidth="1"/>
    <col min="9" max="9" width="4.109375" style="237" customWidth="1"/>
    <col min="10" max="10" width="4.21875" style="237" bestFit="1" customWidth="1"/>
    <col min="11" max="16384" width="7.109375" style="237"/>
  </cols>
  <sheetData>
    <row r="1" spans="1:19" ht="3.95" customHeight="1" x14ac:dyDescent="0.15">
      <c r="A1" s="123"/>
      <c r="B1" s="123"/>
      <c r="C1" s="123"/>
      <c r="D1" s="123"/>
      <c r="E1" s="123"/>
      <c r="F1" s="123"/>
      <c r="G1" s="123"/>
      <c r="H1" s="123"/>
      <c r="I1" s="206"/>
      <c r="L1" s="237">
        <v>1990</v>
      </c>
    </row>
    <row r="2" spans="1:19" ht="12.75" customHeight="1" x14ac:dyDescent="0.15">
      <c r="A2" s="126" t="s">
        <v>171</v>
      </c>
      <c r="B2" s="126"/>
      <c r="C2" s="126"/>
      <c r="D2" s="126"/>
      <c r="E2" s="126"/>
      <c r="F2" s="126"/>
      <c r="G2" s="126"/>
      <c r="H2" s="126"/>
      <c r="I2" s="126"/>
      <c r="L2" s="237" t="s">
        <v>12</v>
      </c>
      <c r="P2" s="237" t="s">
        <v>159</v>
      </c>
    </row>
    <row r="3" spans="1:19" ht="10.5" customHeight="1" x14ac:dyDescent="0.15">
      <c r="A3" s="127" t="s">
        <v>172</v>
      </c>
      <c r="B3" s="127"/>
      <c r="C3" s="127"/>
      <c r="D3" s="127"/>
      <c r="E3" s="127"/>
      <c r="F3" s="127"/>
      <c r="G3" s="127"/>
      <c r="H3" s="127"/>
      <c r="I3" s="156"/>
    </row>
    <row r="4" spans="1:19" s="265" customFormat="1" ht="8.25" customHeight="1" x14ac:dyDescent="0.15">
      <c r="A4" s="243" t="s">
        <v>161</v>
      </c>
      <c r="B4" s="263" t="s">
        <v>162</v>
      </c>
      <c r="C4" s="263"/>
      <c r="D4" s="263"/>
      <c r="E4" s="245" t="s">
        <v>163</v>
      </c>
      <c r="F4" s="245"/>
      <c r="G4" s="264" t="s">
        <v>164</v>
      </c>
      <c r="H4" s="264"/>
      <c r="I4" s="264"/>
      <c r="L4" s="266" t="s">
        <v>165</v>
      </c>
      <c r="M4" s="266" t="s">
        <v>166</v>
      </c>
      <c r="N4" s="266"/>
      <c r="O4" s="266"/>
      <c r="P4" s="266" t="s">
        <v>165</v>
      </c>
      <c r="Q4" s="266" t="s">
        <v>166</v>
      </c>
    </row>
    <row r="5" spans="1:19" ht="12.75" customHeight="1" x14ac:dyDescent="0.15">
      <c r="G5" s="267"/>
      <c r="H5" s="267"/>
      <c r="I5" s="267"/>
      <c r="K5" s="248" t="s">
        <v>137</v>
      </c>
      <c r="L5" s="282">
        <v>0.6</v>
      </c>
      <c r="M5" s="282">
        <v>0.7</v>
      </c>
      <c r="N5" s="247"/>
      <c r="O5" s="248" t="s">
        <v>137</v>
      </c>
      <c r="P5" s="282">
        <v>3.8</v>
      </c>
      <c r="Q5" s="282">
        <v>4</v>
      </c>
    </row>
    <row r="6" spans="1:19" ht="12.2" customHeight="1" x14ac:dyDescent="0.15">
      <c r="K6" s="248" t="s">
        <v>138</v>
      </c>
      <c r="L6" s="282">
        <v>1.2</v>
      </c>
      <c r="M6" s="282">
        <v>1.3</v>
      </c>
      <c r="N6" s="247"/>
      <c r="O6" s="248" t="s">
        <v>138</v>
      </c>
      <c r="P6" s="282">
        <v>3.7</v>
      </c>
      <c r="Q6" s="282">
        <v>4</v>
      </c>
      <c r="S6" s="250"/>
    </row>
    <row r="7" spans="1:19" ht="12.2" customHeight="1" x14ac:dyDescent="0.15">
      <c r="K7" s="248" t="s">
        <v>139</v>
      </c>
      <c r="L7" s="282">
        <v>1.8</v>
      </c>
      <c r="M7" s="282">
        <v>1.9</v>
      </c>
      <c r="N7" s="247"/>
      <c r="O7" s="248" t="s">
        <v>139</v>
      </c>
      <c r="P7" s="282">
        <v>3.5</v>
      </c>
      <c r="Q7" s="282">
        <v>3.7</v>
      </c>
    </row>
    <row r="8" spans="1:19" ht="12.2" customHeight="1" x14ac:dyDescent="0.15">
      <c r="K8" s="248" t="s">
        <v>140</v>
      </c>
      <c r="L8" s="282">
        <v>2.7</v>
      </c>
      <c r="M8" s="282">
        <v>3.2</v>
      </c>
      <c r="N8" s="247"/>
      <c r="O8" s="248" t="s">
        <v>140</v>
      </c>
      <c r="P8" s="282">
        <v>3.5</v>
      </c>
      <c r="Q8" s="282">
        <v>3.7</v>
      </c>
    </row>
    <row r="9" spans="1:19" ht="12.2" customHeight="1" x14ac:dyDescent="0.15">
      <c r="K9" s="248" t="s">
        <v>141</v>
      </c>
      <c r="L9" s="282">
        <v>4.0999999999999996</v>
      </c>
      <c r="M9" s="282">
        <v>5</v>
      </c>
      <c r="N9" s="247"/>
      <c r="O9" s="248" t="s">
        <v>141</v>
      </c>
      <c r="P9" s="282">
        <v>3.7</v>
      </c>
      <c r="Q9" s="282">
        <v>3.7</v>
      </c>
    </row>
    <row r="10" spans="1:19" ht="12.2" customHeight="1" x14ac:dyDescent="0.15">
      <c r="K10" s="248" t="s">
        <v>142</v>
      </c>
      <c r="L10" s="282">
        <v>5.3</v>
      </c>
      <c r="M10" s="282">
        <v>6.1</v>
      </c>
      <c r="N10" s="247"/>
      <c r="O10" s="248" t="s">
        <v>142</v>
      </c>
      <c r="P10" s="282">
        <v>4.2</v>
      </c>
      <c r="Q10" s="282">
        <v>4.0999999999999996</v>
      </c>
    </row>
    <row r="11" spans="1:19" ht="12.2" customHeight="1" x14ac:dyDescent="0.15">
      <c r="K11" s="248" t="s">
        <v>143</v>
      </c>
      <c r="L11" s="282">
        <v>5.5</v>
      </c>
      <c r="M11" s="282">
        <v>6</v>
      </c>
      <c r="N11" s="247"/>
      <c r="O11" s="248" t="s">
        <v>143</v>
      </c>
      <c r="P11" s="282">
        <v>4.4000000000000004</v>
      </c>
      <c r="Q11" s="282">
        <v>4.3</v>
      </c>
    </row>
    <row r="12" spans="1:19" ht="12.2" customHeight="1" x14ac:dyDescent="0.15">
      <c r="K12" s="248" t="s">
        <v>144</v>
      </c>
      <c r="L12" s="282">
        <v>5.0999999999999996</v>
      </c>
      <c r="M12" s="282">
        <v>5.0999999999999996</v>
      </c>
      <c r="N12" s="247"/>
      <c r="O12" s="248" t="s">
        <v>144</v>
      </c>
      <c r="P12" s="282">
        <v>4</v>
      </c>
      <c r="Q12" s="282">
        <v>3.9</v>
      </c>
    </row>
    <row r="13" spans="1:19" ht="12.2" customHeight="1" x14ac:dyDescent="0.15">
      <c r="K13" s="248" t="s">
        <v>145</v>
      </c>
      <c r="L13" s="282">
        <v>4.5</v>
      </c>
      <c r="M13" s="282">
        <v>4.3</v>
      </c>
      <c r="N13" s="247"/>
      <c r="O13" s="248" t="s">
        <v>145</v>
      </c>
      <c r="P13" s="282">
        <v>3.5</v>
      </c>
      <c r="Q13" s="282">
        <v>3.4</v>
      </c>
    </row>
    <row r="14" spans="1:19" ht="12.2" customHeight="1" x14ac:dyDescent="0.15">
      <c r="K14" s="248" t="s">
        <v>146</v>
      </c>
      <c r="L14" s="282">
        <v>3.7</v>
      </c>
      <c r="M14" s="282">
        <v>3.3</v>
      </c>
      <c r="N14" s="247"/>
      <c r="O14" s="248" t="s">
        <v>146</v>
      </c>
      <c r="P14" s="282">
        <v>2.8</v>
      </c>
      <c r="Q14" s="282">
        <v>2.7</v>
      </c>
    </row>
    <row r="15" spans="1:19" ht="12.2" customHeight="1" x14ac:dyDescent="0.15">
      <c r="K15" s="248" t="s">
        <v>147</v>
      </c>
      <c r="L15" s="282">
        <v>3.2</v>
      </c>
      <c r="M15" s="282">
        <v>2.7</v>
      </c>
      <c r="N15" s="247"/>
      <c r="O15" s="248" t="s">
        <v>147</v>
      </c>
      <c r="P15" s="282">
        <v>2.2999999999999998</v>
      </c>
      <c r="Q15" s="282">
        <v>2.2000000000000002</v>
      </c>
    </row>
    <row r="16" spans="1:19" ht="12.2" customHeight="1" x14ac:dyDescent="0.15">
      <c r="K16" s="248" t="s">
        <v>148</v>
      </c>
      <c r="L16" s="282">
        <v>2.6</v>
      </c>
      <c r="M16" s="282">
        <v>2.1</v>
      </c>
      <c r="N16" s="247"/>
      <c r="O16" s="248" t="s">
        <v>148</v>
      </c>
      <c r="P16" s="282">
        <v>2.2000000000000002</v>
      </c>
      <c r="Q16" s="282">
        <v>2</v>
      </c>
    </row>
    <row r="17" spans="1:17" ht="12.2" customHeight="1" x14ac:dyDescent="0.15">
      <c r="K17" s="248" t="s">
        <v>149</v>
      </c>
      <c r="L17" s="282">
        <v>2.5</v>
      </c>
      <c r="M17" s="282">
        <v>1.9</v>
      </c>
      <c r="N17" s="247"/>
      <c r="O17" s="248" t="s">
        <v>149</v>
      </c>
      <c r="P17" s="282">
        <v>2.2999999999999998</v>
      </c>
      <c r="Q17" s="282">
        <v>2</v>
      </c>
    </row>
    <row r="18" spans="1:17" ht="12.2" customHeight="1" x14ac:dyDescent="0.15">
      <c r="K18" s="248" t="s">
        <v>150</v>
      </c>
      <c r="L18" s="282">
        <v>2.2999999999999998</v>
      </c>
      <c r="M18" s="282">
        <v>1.7</v>
      </c>
      <c r="N18" s="247"/>
      <c r="O18" s="248" t="s">
        <v>150</v>
      </c>
      <c r="P18" s="282">
        <v>2.2000000000000002</v>
      </c>
      <c r="Q18" s="282">
        <v>1.8</v>
      </c>
    </row>
    <row r="19" spans="1:17" ht="12.75" customHeight="1" x14ac:dyDescent="0.15">
      <c r="K19" s="248" t="s">
        <v>151</v>
      </c>
      <c r="L19" s="282">
        <v>1.5</v>
      </c>
      <c r="M19" s="282">
        <v>1.1000000000000001</v>
      </c>
      <c r="N19" s="247"/>
      <c r="O19" s="248" t="s">
        <v>151</v>
      </c>
      <c r="P19" s="282">
        <v>1.9</v>
      </c>
      <c r="Q19" s="282">
        <v>1.4</v>
      </c>
    </row>
    <row r="20" spans="1:17" ht="9" customHeight="1" x14ac:dyDescent="0.2">
      <c r="F20" s="124"/>
      <c r="G20" s="124"/>
      <c r="H20" s="124"/>
      <c r="I20" s="124"/>
      <c r="J20" s="124"/>
      <c r="K20" s="248" t="s">
        <v>152</v>
      </c>
      <c r="L20" s="282">
        <v>1.6</v>
      </c>
      <c r="M20" s="282">
        <v>1</v>
      </c>
      <c r="N20" s="247"/>
      <c r="O20" s="248" t="s">
        <v>152</v>
      </c>
      <c r="P20" s="282">
        <v>1.5</v>
      </c>
      <c r="Q20" s="282">
        <v>0.9</v>
      </c>
    </row>
    <row r="21" spans="1:17" ht="8.25" customHeight="1" x14ac:dyDescent="0.2">
      <c r="A21" s="127" t="s">
        <v>173</v>
      </c>
      <c r="B21" s="127"/>
      <c r="C21" s="127"/>
      <c r="D21" s="127"/>
      <c r="J21" s="124"/>
      <c r="K21" s="248" t="s">
        <v>153</v>
      </c>
      <c r="L21" s="282">
        <v>1.3</v>
      </c>
      <c r="M21" s="282">
        <v>0.8</v>
      </c>
      <c r="N21" s="247"/>
      <c r="O21" s="248" t="s">
        <v>153</v>
      </c>
      <c r="P21" s="282">
        <v>1</v>
      </c>
      <c r="Q21" s="282">
        <v>0.5</v>
      </c>
    </row>
    <row r="22" spans="1:17" ht="3" customHeight="1" x14ac:dyDescent="0.2">
      <c r="A22" s="156"/>
      <c r="B22" s="156"/>
      <c r="C22" s="156"/>
      <c r="D22" s="156"/>
      <c r="J22" s="124"/>
      <c r="K22" s="248" t="s">
        <v>154</v>
      </c>
      <c r="L22" s="282">
        <v>1</v>
      </c>
      <c r="M22" s="282">
        <v>0.5</v>
      </c>
      <c r="N22" s="247"/>
      <c r="O22" s="248" t="s">
        <v>154</v>
      </c>
      <c r="P22" s="282">
        <v>0.5</v>
      </c>
      <c r="Q22" s="282">
        <v>0.2</v>
      </c>
    </row>
    <row r="23" spans="1:17" ht="9" customHeight="1" x14ac:dyDescent="0.15">
      <c r="A23" s="268" t="s">
        <v>161</v>
      </c>
      <c r="B23" s="253" t="s">
        <v>162</v>
      </c>
      <c r="C23" s="253"/>
      <c r="D23" s="253"/>
      <c r="E23" s="245" t="s">
        <v>163</v>
      </c>
      <c r="F23" s="245"/>
      <c r="G23" s="256" t="s">
        <v>164</v>
      </c>
      <c r="H23" s="256"/>
      <c r="I23" s="256"/>
      <c r="K23" s="248" t="s">
        <v>155</v>
      </c>
      <c r="L23" s="282">
        <v>0.6</v>
      </c>
      <c r="M23" s="282">
        <v>0.2</v>
      </c>
      <c r="N23" s="247"/>
      <c r="O23" s="248" t="s">
        <v>155</v>
      </c>
      <c r="P23" s="282">
        <v>0.3</v>
      </c>
      <c r="Q23" s="282">
        <v>0.1</v>
      </c>
    </row>
    <row r="24" spans="1:17" ht="5.25" customHeight="1" x14ac:dyDescent="0.15">
      <c r="L24" s="257"/>
      <c r="M24" s="257"/>
      <c r="P24" s="258"/>
      <c r="Q24" s="258"/>
    </row>
    <row r="25" spans="1:17" ht="12.2" customHeight="1" x14ac:dyDescent="0.15">
      <c r="L25" s="237">
        <v>2000</v>
      </c>
    </row>
    <row r="26" spans="1:17" ht="12.2" customHeight="1" x14ac:dyDescent="0.15">
      <c r="L26" s="247" t="s">
        <v>165</v>
      </c>
      <c r="M26" s="247" t="s">
        <v>166</v>
      </c>
      <c r="N26" s="247"/>
      <c r="O26" s="247"/>
      <c r="P26" s="247" t="s">
        <v>165</v>
      </c>
      <c r="Q26" s="247" t="s">
        <v>166</v>
      </c>
    </row>
    <row r="27" spans="1:17" ht="12.2" customHeight="1" x14ac:dyDescent="0.15">
      <c r="K27" s="248" t="s">
        <v>137</v>
      </c>
      <c r="L27" s="282">
        <v>0.6</v>
      </c>
      <c r="M27" s="282">
        <v>0.7</v>
      </c>
      <c r="N27" s="247"/>
      <c r="O27" s="248" t="s">
        <v>137</v>
      </c>
      <c r="P27" s="282">
        <v>3.6</v>
      </c>
      <c r="Q27" s="282">
        <v>3.8</v>
      </c>
    </row>
    <row r="28" spans="1:17" ht="12.2" customHeight="1" x14ac:dyDescent="0.15">
      <c r="K28" s="248" t="s">
        <v>138</v>
      </c>
      <c r="L28" s="282">
        <v>1.2</v>
      </c>
      <c r="M28" s="282">
        <v>1.2</v>
      </c>
      <c r="N28" s="247"/>
      <c r="O28" s="248" t="s">
        <v>138</v>
      </c>
      <c r="P28" s="282">
        <v>3.9</v>
      </c>
      <c r="Q28" s="282">
        <v>4.0999999999999996</v>
      </c>
    </row>
    <row r="29" spans="1:17" ht="12.2" customHeight="1" x14ac:dyDescent="0.15">
      <c r="K29" s="248" t="s">
        <v>139</v>
      </c>
      <c r="L29" s="282">
        <v>1.8</v>
      </c>
      <c r="M29" s="282">
        <v>1.9</v>
      </c>
      <c r="N29" s="247"/>
      <c r="O29" s="248" t="s">
        <v>139</v>
      </c>
      <c r="P29" s="282">
        <v>3.8</v>
      </c>
      <c r="Q29" s="282">
        <v>4</v>
      </c>
    </row>
    <row r="30" spans="1:17" ht="12.2" customHeight="1" x14ac:dyDescent="0.15">
      <c r="K30" s="248" t="s">
        <v>140</v>
      </c>
      <c r="L30" s="282">
        <v>2.5</v>
      </c>
      <c r="M30" s="282">
        <v>3.1</v>
      </c>
      <c r="N30" s="247"/>
      <c r="O30" s="248" t="s">
        <v>140</v>
      </c>
      <c r="P30" s="282">
        <v>3.6</v>
      </c>
      <c r="Q30" s="282">
        <v>3.7</v>
      </c>
    </row>
    <row r="31" spans="1:17" ht="12.2" customHeight="1" x14ac:dyDescent="0.15">
      <c r="K31" s="248" t="s">
        <v>141</v>
      </c>
      <c r="L31" s="282">
        <v>4</v>
      </c>
      <c r="M31" s="282">
        <v>4.8</v>
      </c>
      <c r="N31" s="247"/>
      <c r="O31" s="248" t="s">
        <v>141</v>
      </c>
      <c r="P31" s="282">
        <v>3.2</v>
      </c>
      <c r="Q31" s="282">
        <v>3.3</v>
      </c>
    </row>
    <row r="32" spans="1:17" ht="12.2" customHeight="1" x14ac:dyDescent="0.15">
      <c r="K32" s="248" t="s">
        <v>142</v>
      </c>
      <c r="L32" s="282">
        <v>5.2</v>
      </c>
      <c r="M32" s="282">
        <v>5.8</v>
      </c>
      <c r="N32" s="247"/>
      <c r="O32" s="248" t="s">
        <v>142</v>
      </c>
      <c r="P32" s="282">
        <v>3.2</v>
      </c>
      <c r="Q32" s="282">
        <v>3.1</v>
      </c>
    </row>
    <row r="33" spans="1:16384" ht="12.2" customHeight="1" x14ac:dyDescent="0.15">
      <c r="K33" s="248" t="s">
        <v>143</v>
      </c>
      <c r="L33" s="282">
        <v>5.5</v>
      </c>
      <c r="M33" s="282">
        <v>6</v>
      </c>
      <c r="N33" s="247"/>
      <c r="O33" s="248" t="s">
        <v>143</v>
      </c>
      <c r="P33" s="282">
        <v>3.4</v>
      </c>
      <c r="Q33" s="282">
        <v>3.3</v>
      </c>
    </row>
    <row r="34" spans="1:16384" ht="12.2" customHeight="1" x14ac:dyDescent="0.15">
      <c r="K34" s="248" t="s">
        <v>144</v>
      </c>
      <c r="L34" s="282">
        <v>5.6</v>
      </c>
      <c r="M34" s="282">
        <v>5.9</v>
      </c>
      <c r="N34" s="247"/>
      <c r="O34" s="248" t="s">
        <v>144</v>
      </c>
      <c r="P34" s="282">
        <v>4</v>
      </c>
      <c r="Q34" s="282">
        <v>3.9</v>
      </c>
    </row>
    <row r="35" spans="1:16384" ht="12.2" customHeight="1" x14ac:dyDescent="0.15">
      <c r="K35" s="248" t="s">
        <v>145</v>
      </c>
      <c r="L35" s="282">
        <v>5</v>
      </c>
      <c r="M35" s="282">
        <v>5.0999999999999996</v>
      </c>
      <c r="N35" s="247"/>
      <c r="O35" s="248" t="s">
        <v>145</v>
      </c>
      <c r="P35" s="282">
        <v>4</v>
      </c>
      <c r="Q35" s="282">
        <v>3.9</v>
      </c>
    </row>
    <row r="36" spans="1:16384" ht="12.2" customHeight="1" x14ac:dyDescent="0.15">
      <c r="K36" s="248" t="s">
        <v>146</v>
      </c>
      <c r="L36" s="282">
        <v>4.0999999999999996</v>
      </c>
      <c r="M36" s="282">
        <v>4</v>
      </c>
      <c r="N36" s="247"/>
      <c r="O36" s="248" t="s">
        <v>146</v>
      </c>
      <c r="P36" s="282">
        <v>3.6</v>
      </c>
      <c r="Q36" s="282">
        <v>3.5</v>
      </c>
    </row>
    <row r="37" spans="1:16384" ht="12.2" customHeight="1" x14ac:dyDescent="0.15">
      <c r="K37" s="248" t="s">
        <v>147</v>
      </c>
      <c r="L37" s="282">
        <v>3.5</v>
      </c>
      <c r="M37" s="282">
        <v>3.2</v>
      </c>
      <c r="N37" s="247"/>
      <c r="O37" s="248" t="s">
        <v>147</v>
      </c>
      <c r="P37" s="282">
        <v>3.1</v>
      </c>
      <c r="Q37" s="282">
        <v>3</v>
      </c>
    </row>
    <row r="38" spans="1:16384" ht="12.2" customHeight="1" x14ac:dyDescent="0.15">
      <c r="K38" s="248" t="s">
        <v>148</v>
      </c>
      <c r="L38" s="282">
        <v>2.6</v>
      </c>
      <c r="M38" s="282">
        <v>2.2000000000000002</v>
      </c>
      <c r="N38" s="247"/>
      <c r="O38" s="248" t="s">
        <v>148</v>
      </c>
      <c r="P38" s="282">
        <v>2.4</v>
      </c>
      <c r="Q38" s="282">
        <v>2.2999999999999998</v>
      </c>
    </row>
    <row r="39" spans="1:16384" ht="7.5" customHeight="1" x14ac:dyDescent="0.15">
      <c r="K39" s="248" t="s">
        <v>149</v>
      </c>
      <c r="L39" s="282">
        <v>2.2999999999999998</v>
      </c>
      <c r="M39" s="282">
        <v>1.8</v>
      </c>
      <c r="N39" s="247"/>
      <c r="O39" s="248" t="s">
        <v>149</v>
      </c>
      <c r="P39" s="282">
        <v>2</v>
      </c>
      <c r="Q39" s="282">
        <v>1.8</v>
      </c>
    </row>
    <row r="40" spans="1:16384" ht="12" customHeight="1" x14ac:dyDescent="0.15">
      <c r="K40" s="248" t="s">
        <v>150</v>
      </c>
      <c r="L40" s="282">
        <v>1.8</v>
      </c>
      <c r="M40" s="282">
        <v>1.4</v>
      </c>
      <c r="N40" s="247"/>
      <c r="O40" s="248" t="s">
        <v>150</v>
      </c>
      <c r="P40" s="282">
        <v>1.8</v>
      </c>
      <c r="Q40" s="282">
        <v>1.6</v>
      </c>
    </row>
    <row r="41" spans="1:16384" ht="9.75" customHeight="1" x14ac:dyDescent="0.15">
      <c r="A41" s="127" t="s">
        <v>174</v>
      </c>
      <c r="B41" s="127"/>
      <c r="C41" s="127"/>
      <c r="D41" s="127"/>
      <c r="K41" s="248" t="s">
        <v>151</v>
      </c>
      <c r="L41" s="282">
        <v>1.7</v>
      </c>
      <c r="M41" s="282">
        <v>1.1000000000000001</v>
      </c>
      <c r="N41" s="247"/>
      <c r="O41" s="248" t="s">
        <v>151</v>
      </c>
      <c r="P41" s="282">
        <v>1.8</v>
      </c>
      <c r="Q41" s="282">
        <v>1.4</v>
      </c>
    </row>
    <row r="42" spans="1:16384" ht="11.25" customHeight="1" x14ac:dyDescent="0.2">
      <c r="A42" s="243" t="s">
        <v>161</v>
      </c>
      <c r="B42" s="263" t="s">
        <v>162</v>
      </c>
      <c r="C42" s="263"/>
      <c r="D42" s="263"/>
      <c r="E42" s="245" t="s">
        <v>163</v>
      </c>
      <c r="F42" s="245"/>
      <c r="G42" s="264" t="s">
        <v>164</v>
      </c>
      <c r="H42" s="264"/>
      <c r="I42" s="264"/>
      <c r="J42" s="124"/>
      <c r="K42" s="248" t="s">
        <v>152</v>
      </c>
      <c r="L42" s="282">
        <v>1.3</v>
      </c>
      <c r="M42" s="282">
        <v>0.8</v>
      </c>
      <c r="N42" s="269"/>
      <c r="O42" s="248" t="s">
        <v>152</v>
      </c>
      <c r="P42" s="282">
        <v>1.6</v>
      </c>
      <c r="Q42" s="282">
        <v>1.1000000000000001</v>
      </c>
    </row>
    <row r="43" spans="1:16384" s="252" customFormat="1" ht="11.25" customHeight="1" x14ac:dyDescent="0.2">
      <c r="A43" s="237"/>
      <c r="B43" s="270"/>
      <c r="C43" s="270"/>
      <c r="D43" s="270"/>
      <c r="E43" s="237"/>
      <c r="F43" s="237"/>
      <c r="G43" s="271"/>
      <c r="H43" s="271"/>
      <c r="I43" s="271"/>
      <c r="J43" s="124"/>
      <c r="K43" s="248" t="s">
        <v>153</v>
      </c>
      <c r="L43" s="282">
        <v>0.8</v>
      </c>
      <c r="M43" s="282">
        <v>0.5</v>
      </c>
      <c r="N43" s="247"/>
      <c r="O43" s="248" t="s">
        <v>153</v>
      </c>
      <c r="P43" s="282">
        <v>1.2</v>
      </c>
      <c r="Q43" s="282">
        <v>0.7</v>
      </c>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7"/>
      <c r="BR43" s="237"/>
      <c r="BS43" s="237"/>
      <c r="BT43" s="237"/>
      <c r="BU43" s="237"/>
      <c r="BV43" s="237"/>
      <c r="BW43" s="237"/>
      <c r="BX43" s="237"/>
      <c r="BY43" s="237"/>
      <c r="BZ43" s="237"/>
      <c r="CA43" s="237"/>
      <c r="CB43" s="237"/>
      <c r="CC43" s="237"/>
      <c r="CD43" s="237"/>
      <c r="CE43" s="237"/>
      <c r="CF43" s="237"/>
      <c r="CG43" s="237"/>
      <c r="CH43" s="237"/>
      <c r="CI43" s="237"/>
      <c r="CJ43" s="237"/>
      <c r="CK43" s="237"/>
      <c r="CL43" s="237"/>
      <c r="CM43" s="237"/>
      <c r="CN43" s="237"/>
      <c r="CO43" s="237"/>
      <c r="CP43" s="237"/>
      <c r="CQ43" s="237"/>
      <c r="CR43" s="237"/>
      <c r="CS43" s="237"/>
      <c r="CT43" s="237"/>
      <c r="CU43" s="237"/>
      <c r="CV43" s="237"/>
      <c r="CW43" s="237"/>
      <c r="CX43" s="237"/>
      <c r="CY43" s="237"/>
      <c r="CZ43" s="237"/>
      <c r="DA43" s="237"/>
      <c r="DB43" s="237"/>
      <c r="DC43" s="237"/>
      <c r="DD43" s="237"/>
      <c r="DE43" s="237"/>
      <c r="DF43" s="237"/>
      <c r="DG43" s="237"/>
      <c r="DH43" s="237"/>
      <c r="DI43" s="237"/>
      <c r="DJ43" s="237"/>
      <c r="DK43" s="237"/>
      <c r="DL43" s="237"/>
      <c r="DM43" s="237"/>
      <c r="DN43" s="237"/>
      <c r="DO43" s="237"/>
      <c r="DP43" s="237"/>
      <c r="DQ43" s="237"/>
      <c r="DR43" s="237"/>
      <c r="DS43" s="237"/>
      <c r="DT43" s="237"/>
      <c r="DU43" s="237"/>
      <c r="DV43" s="237"/>
      <c r="DW43" s="237"/>
      <c r="DX43" s="237"/>
      <c r="DY43" s="237"/>
      <c r="DZ43" s="237"/>
      <c r="EA43" s="237"/>
      <c r="EB43" s="237"/>
      <c r="EC43" s="237"/>
      <c r="ED43" s="237"/>
      <c r="EE43" s="237"/>
      <c r="EF43" s="237"/>
      <c r="EG43" s="237"/>
      <c r="EH43" s="237"/>
      <c r="EI43" s="237"/>
      <c r="EJ43" s="237"/>
      <c r="EK43" s="237"/>
      <c r="EL43" s="237"/>
      <c r="EM43" s="237"/>
      <c r="EN43" s="237"/>
      <c r="EO43" s="237"/>
      <c r="EP43" s="237"/>
      <c r="EQ43" s="237"/>
      <c r="ER43" s="237"/>
      <c r="ES43" s="237"/>
      <c r="ET43" s="237"/>
      <c r="EU43" s="237"/>
      <c r="EV43" s="237"/>
      <c r="EW43" s="237"/>
      <c r="EX43" s="237"/>
      <c r="EY43" s="237"/>
      <c r="EZ43" s="237"/>
      <c r="FA43" s="237"/>
      <c r="FB43" s="237"/>
      <c r="FC43" s="237"/>
      <c r="FD43" s="237"/>
      <c r="FE43" s="237"/>
      <c r="FF43" s="237"/>
      <c r="FG43" s="237"/>
      <c r="FH43" s="237"/>
      <c r="FI43" s="237"/>
      <c r="FJ43" s="237"/>
      <c r="FK43" s="237"/>
      <c r="FL43" s="237"/>
      <c r="FM43" s="237"/>
      <c r="FN43" s="237"/>
      <c r="FO43" s="237"/>
      <c r="FP43" s="237"/>
      <c r="FQ43" s="237"/>
      <c r="FR43" s="237"/>
      <c r="FS43" s="237"/>
      <c r="FT43" s="237"/>
      <c r="FU43" s="237"/>
      <c r="FV43" s="237"/>
      <c r="FW43" s="237"/>
      <c r="FX43" s="237"/>
      <c r="FY43" s="237"/>
      <c r="FZ43" s="237"/>
      <c r="GA43" s="237"/>
      <c r="GB43" s="237"/>
      <c r="GC43" s="237"/>
      <c r="GD43" s="237"/>
      <c r="GE43" s="237"/>
      <c r="GF43" s="237"/>
      <c r="GG43" s="237"/>
      <c r="GH43" s="237"/>
      <c r="GI43" s="237"/>
      <c r="GJ43" s="237"/>
      <c r="GK43" s="237"/>
      <c r="GL43" s="237"/>
      <c r="GM43" s="237"/>
      <c r="GN43" s="237"/>
      <c r="GO43" s="237"/>
      <c r="GP43" s="237"/>
      <c r="GQ43" s="237"/>
      <c r="GR43" s="237"/>
      <c r="GS43" s="237"/>
      <c r="GT43" s="237"/>
      <c r="GU43" s="237"/>
      <c r="GV43" s="237"/>
      <c r="GW43" s="237"/>
      <c r="GX43" s="237"/>
      <c r="GY43" s="237"/>
      <c r="GZ43" s="237"/>
      <c r="HA43" s="237"/>
      <c r="HB43" s="237"/>
      <c r="HC43" s="237"/>
      <c r="HD43" s="237"/>
      <c r="HE43" s="237"/>
      <c r="HF43" s="237"/>
      <c r="HG43" s="237"/>
      <c r="HH43" s="237"/>
      <c r="HI43" s="237"/>
      <c r="HJ43" s="237"/>
      <c r="HK43" s="237"/>
      <c r="HL43" s="237"/>
      <c r="HM43" s="237"/>
      <c r="HN43" s="237"/>
      <c r="HO43" s="237"/>
      <c r="HP43" s="237"/>
      <c r="HQ43" s="237"/>
      <c r="HR43" s="237"/>
      <c r="HS43" s="237"/>
      <c r="HT43" s="237"/>
      <c r="HU43" s="237"/>
      <c r="HV43" s="237"/>
      <c r="HW43" s="237"/>
      <c r="HX43" s="237"/>
      <c r="HY43" s="237"/>
      <c r="HZ43" s="237"/>
      <c r="IA43" s="237"/>
      <c r="IB43" s="237"/>
      <c r="IC43" s="237"/>
      <c r="ID43" s="237"/>
      <c r="IE43" s="237"/>
      <c r="IF43" s="237"/>
      <c r="IG43" s="237"/>
      <c r="IH43" s="237"/>
      <c r="II43" s="237"/>
      <c r="IJ43" s="237"/>
      <c r="IK43" s="237"/>
      <c r="IL43" s="237"/>
      <c r="IM43" s="237"/>
      <c r="IN43" s="237"/>
      <c r="IO43" s="237"/>
      <c r="IP43" s="237"/>
      <c r="IQ43" s="237"/>
      <c r="IR43" s="237"/>
      <c r="IS43" s="237"/>
      <c r="IT43" s="237"/>
      <c r="IU43" s="237"/>
      <c r="IV43" s="237"/>
      <c r="IW43" s="237"/>
      <c r="IX43" s="237"/>
      <c r="IY43" s="237"/>
      <c r="IZ43" s="237"/>
      <c r="JA43" s="237"/>
      <c r="JB43" s="237"/>
      <c r="JC43" s="237"/>
      <c r="JD43" s="237"/>
      <c r="JE43" s="237"/>
      <c r="JF43" s="237"/>
      <c r="JG43" s="237"/>
      <c r="JH43" s="237"/>
      <c r="JI43" s="237"/>
      <c r="JJ43" s="237"/>
      <c r="JK43" s="237"/>
      <c r="JL43" s="237"/>
      <c r="JM43" s="237"/>
      <c r="JN43" s="237"/>
      <c r="JO43" s="237"/>
      <c r="JP43" s="237"/>
      <c r="JQ43" s="237"/>
      <c r="JR43" s="237"/>
      <c r="JS43" s="237"/>
      <c r="JT43" s="237"/>
      <c r="JU43" s="237"/>
      <c r="JV43" s="237"/>
      <c r="JW43" s="237"/>
      <c r="JX43" s="237"/>
      <c r="JY43" s="237"/>
      <c r="JZ43" s="237"/>
      <c r="KA43" s="237"/>
      <c r="KB43" s="237"/>
      <c r="KC43" s="237"/>
      <c r="KD43" s="237"/>
      <c r="KE43" s="237"/>
      <c r="KF43" s="237"/>
      <c r="KG43" s="237"/>
      <c r="KH43" s="237"/>
      <c r="KI43" s="237"/>
      <c r="KJ43" s="237"/>
      <c r="KK43" s="237"/>
      <c r="KL43" s="237"/>
      <c r="KM43" s="237"/>
      <c r="KN43" s="237"/>
      <c r="KO43" s="237"/>
      <c r="KP43" s="237"/>
      <c r="KQ43" s="237"/>
      <c r="KR43" s="237"/>
      <c r="KS43" s="237"/>
      <c r="KT43" s="237"/>
      <c r="KU43" s="237"/>
      <c r="KV43" s="237"/>
      <c r="KW43" s="237"/>
      <c r="KX43" s="237"/>
      <c r="KY43" s="237"/>
      <c r="KZ43" s="237"/>
      <c r="LA43" s="237"/>
      <c r="LB43" s="237"/>
      <c r="LC43" s="237"/>
      <c r="LD43" s="237"/>
      <c r="LE43" s="237"/>
      <c r="LF43" s="237"/>
      <c r="LG43" s="237"/>
      <c r="LH43" s="237"/>
      <c r="LI43" s="237"/>
      <c r="LJ43" s="237"/>
      <c r="LK43" s="237"/>
      <c r="LL43" s="237"/>
      <c r="LM43" s="237"/>
      <c r="LN43" s="237"/>
      <c r="LO43" s="237"/>
      <c r="LP43" s="237"/>
      <c r="LQ43" s="237"/>
      <c r="LR43" s="237"/>
      <c r="LS43" s="237"/>
      <c r="LT43" s="237"/>
      <c r="LU43" s="237"/>
      <c r="LV43" s="237"/>
      <c r="LW43" s="237"/>
      <c r="LX43" s="237"/>
      <c r="LY43" s="237"/>
      <c r="LZ43" s="237"/>
      <c r="MA43" s="237"/>
      <c r="MB43" s="237"/>
      <c r="MC43" s="237"/>
      <c r="MD43" s="237"/>
      <c r="ME43" s="237"/>
      <c r="MF43" s="237"/>
      <c r="MG43" s="237"/>
      <c r="MH43" s="237"/>
      <c r="MI43" s="237"/>
      <c r="MJ43" s="237"/>
      <c r="MK43" s="237"/>
      <c r="ML43" s="237"/>
      <c r="MM43" s="237"/>
      <c r="MN43" s="237"/>
      <c r="MO43" s="237"/>
      <c r="MP43" s="237"/>
      <c r="MQ43" s="237"/>
      <c r="MR43" s="237"/>
      <c r="MS43" s="237"/>
      <c r="MT43" s="237"/>
      <c r="MU43" s="237"/>
      <c r="MV43" s="237"/>
      <c r="MW43" s="237"/>
      <c r="MX43" s="237"/>
      <c r="MY43" s="237"/>
      <c r="MZ43" s="237"/>
      <c r="NA43" s="237"/>
      <c r="NB43" s="237"/>
      <c r="NC43" s="237"/>
      <c r="ND43" s="237"/>
      <c r="NE43" s="237"/>
      <c r="NF43" s="237"/>
      <c r="NG43" s="237"/>
      <c r="NH43" s="237"/>
      <c r="NI43" s="237"/>
      <c r="NJ43" s="237"/>
      <c r="NK43" s="237"/>
      <c r="NL43" s="237"/>
      <c r="NM43" s="237"/>
      <c r="NN43" s="237"/>
      <c r="NO43" s="237"/>
      <c r="NP43" s="237"/>
      <c r="NQ43" s="237"/>
      <c r="NR43" s="237"/>
      <c r="NS43" s="237"/>
      <c r="NT43" s="237"/>
      <c r="NU43" s="237"/>
      <c r="NV43" s="237"/>
      <c r="NW43" s="237"/>
      <c r="NX43" s="237"/>
      <c r="NY43" s="237"/>
      <c r="NZ43" s="237"/>
      <c r="OA43" s="237"/>
      <c r="OB43" s="237"/>
      <c r="OC43" s="237"/>
      <c r="OD43" s="237"/>
      <c r="OE43" s="237"/>
      <c r="OF43" s="237"/>
      <c r="OG43" s="237"/>
      <c r="OH43" s="237"/>
      <c r="OI43" s="237"/>
      <c r="OJ43" s="237"/>
      <c r="OK43" s="237"/>
      <c r="OL43" s="237"/>
      <c r="OM43" s="237"/>
      <c r="ON43" s="237"/>
      <c r="OO43" s="237"/>
      <c r="OP43" s="237"/>
      <c r="OQ43" s="237"/>
      <c r="OR43" s="237"/>
      <c r="OS43" s="237"/>
      <c r="OT43" s="237"/>
      <c r="OU43" s="237"/>
      <c r="OV43" s="237"/>
      <c r="OW43" s="237"/>
      <c r="OX43" s="237"/>
      <c r="OY43" s="237"/>
      <c r="OZ43" s="237"/>
      <c r="PA43" s="237"/>
      <c r="PB43" s="237"/>
      <c r="PC43" s="237"/>
      <c r="PD43" s="237"/>
      <c r="PE43" s="237"/>
      <c r="PF43" s="237"/>
      <c r="PG43" s="237"/>
      <c r="PH43" s="237"/>
      <c r="PI43" s="237"/>
      <c r="PJ43" s="237"/>
      <c r="PK43" s="237"/>
      <c r="PL43" s="237"/>
      <c r="PM43" s="237"/>
      <c r="PN43" s="237"/>
      <c r="PO43" s="237"/>
      <c r="PP43" s="237"/>
      <c r="PQ43" s="237"/>
      <c r="PR43" s="237"/>
      <c r="PS43" s="237"/>
      <c r="PT43" s="237"/>
      <c r="PU43" s="237"/>
      <c r="PV43" s="237"/>
      <c r="PW43" s="237"/>
      <c r="PX43" s="237"/>
      <c r="PY43" s="237"/>
      <c r="PZ43" s="237"/>
      <c r="QA43" s="237"/>
      <c r="QB43" s="237"/>
      <c r="QC43" s="237"/>
      <c r="QD43" s="237"/>
      <c r="QE43" s="237"/>
      <c r="QF43" s="237"/>
      <c r="QG43" s="237"/>
      <c r="QH43" s="237"/>
      <c r="QI43" s="237"/>
      <c r="QJ43" s="237"/>
      <c r="QK43" s="237"/>
      <c r="QL43" s="237"/>
      <c r="QM43" s="237"/>
      <c r="QN43" s="237"/>
      <c r="QO43" s="237"/>
      <c r="QP43" s="237"/>
      <c r="QQ43" s="237"/>
      <c r="QR43" s="237"/>
      <c r="QS43" s="237"/>
      <c r="QT43" s="237"/>
      <c r="QU43" s="237"/>
      <c r="QV43" s="237"/>
      <c r="QW43" s="237"/>
      <c r="QX43" s="237"/>
      <c r="QY43" s="237"/>
      <c r="QZ43" s="237"/>
      <c r="RA43" s="237"/>
      <c r="RB43" s="237"/>
      <c r="RC43" s="237"/>
      <c r="RD43" s="237"/>
      <c r="RE43" s="237"/>
      <c r="RF43" s="237"/>
      <c r="RG43" s="237"/>
      <c r="RH43" s="237"/>
      <c r="RI43" s="237"/>
      <c r="RJ43" s="237"/>
      <c r="RK43" s="237"/>
      <c r="RL43" s="237"/>
      <c r="RM43" s="237"/>
      <c r="RN43" s="237"/>
      <c r="RO43" s="237"/>
      <c r="RP43" s="237"/>
      <c r="RQ43" s="237"/>
      <c r="RR43" s="237"/>
      <c r="RS43" s="237"/>
      <c r="RT43" s="237"/>
      <c r="RU43" s="237"/>
      <c r="RV43" s="237"/>
      <c r="RW43" s="237"/>
      <c r="RX43" s="237"/>
      <c r="RY43" s="237"/>
      <c r="RZ43" s="237"/>
      <c r="SA43" s="237"/>
      <c r="SB43" s="237"/>
      <c r="SC43" s="237"/>
      <c r="SD43" s="237"/>
      <c r="SE43" s="237"/>
      <c r="SF43" s="237"/>
      <c r="SG43" s="237"/>
      <c r="SH43" s="237"/>
      <c r="SI43" s="237"/>
      <c r="SJ43" s="237"/>
      <c r="SK43" s="237"/>
      <c r="SL43" s="237"/>
      <c r="SM43" s="237"/>
      <c r="SN43" s="237"/>
      <c r="SO43" s="237"/>
      <c r="SP43" s="237"/>
      <c r="SQ43" s="237"/>
      <c r="SR43" s="237"/>
      <c r="SS43" s="237"/>
      <c r="ST43" s="237"/>
      <c r="SU43" s="237"/>
      <c r="SV43" s="237"/>
      <c r="SW43" s="237"/>
      <c r="SX43" s="237"/>
      <c r="SY43" s="237"/>
      <c r="SZ43" s="237"/>
      <c r="TA43" s="237"/>
      <c r="TB43" s="237"/>
      <c r="TC43" s="237"/>
      <c r="TD43" s="237"/>
      <c r="TE43" s="237"/>
      <c r="TF43" s="237"/>
      <c r="TG43" s="237"/>
      <c r="TH43" s="237"/>
      <c r="TI43" s="237"/>
      <c r="TJ43" s="237"/>
      <c r="TK43" s="237"/>
      <c r="TL43" s="237"/>
      <c r="TM43" s="237"/>
      <c r="TN43" s="237"/>
      <c r="TO43" s="237"/>
      <c r="TP43" s="237"/>
      <c r="TQ43" s="237"/>
      <c r="TR43" s="237"/>
      <c r="TS43" s="237"/>
      <c r="TT43" s="237"/>
      <c r="TU43" s="237"/>
      <c r="TV43" s="237"/>
      <c r="TW43" s="237"/>
      <c r="TX43" s="237"/>
      <c r="TY43" s="237"/>
      <c r="TZ43" s="237"/>
      <c r="UA43" s="237"/>
      <c r="UB43" s="237"/>
      <c r="UC43" s="237"/>
      <c r="UD43" s="237"/>
      <c r="UE43" s="237"/>
      <c r="UF43" s="237"/>
      <c r="UG43" s="237"/>
      <c r="UH43" s="237"/>
      <c r="UI43" s="237"/>
      <c r="UJ43" s="237"/>
      <c r="UK43" s="237"/>
      <c r="UL43" s="237"/>
      <c r="UM43" s="237"/>
      <c r="UN43" s="237"/>
      <c r="UO43" s="237"/>
      <c r="UP43" s="237"/>
      <c r="UQ43" s="237"/>
      <c r="UR43" s="237"/>
      <c r="US43" s="237"/>
      <c r="UT43" s="237"/>
      <c r="UU43" s="237"/>
      <c r="UV43" s="237"/>
      <c r="UW43" s="237"/>
      <c r="UX43" s="237"/>
      <c r="UY43" s="237"/>
      <c r="UZ43" s="237"/>
      <c r="VA43" s="237"/>
      <c r="VB43" s="237"/>
      <c r="VC43" s="237"/>
      <c r="VD43" s="237"/>
      <c r="VE43" s="237"/>
      <c r="VF43" s="237"/>
      <c r="VG43" s="237"/>
      <c r="VH43" s="237"/>
      <c r="VI43" s="237"/>
      <c r="VJ43" s="237"/>
      <c r="VK43" s="237"/>
      <c r="VL43" s="237"/>
      <c r="VM43" s="237"/>
      <c r="VN43" s="237"/>
      <c r="VO43" s="237"/>
      <c r="VP43" s="237"/>
      <c r="VQ43" s="237"/>
      <c r="VR43" s="237"/>
      <c r="VS43" s="237"/>
      <c r="VT43" s="237"/>
      <c r="VU43" s="237"/>
      <c r="VV43" s="237"/>
      <c r="VW43" s="237"/>
      <c r="VX43" s="237"/>
      <c r="VY43" s="237"/>
      <c r="VZ43" s="237"/>
      <c r="WA43" s="237"/>
      <c r="WB43" s="237"/>
      <c r="WC43" s="237"/>
      <c r="WD43" s="237"/>
      <c r="WE43" s="237"/>
      <c r="WF43" s="237"/>
      <c r="WG43" s="237"/>
      <c r="WH43" s="237"/>
      <c r="WI43" s="237"/>
      <c r="WJ43" s="237"/>
      <c r="WK43" s="237"/>
      <c r="WL43" s="237"/>
      <c r="WM43" s="237"/>
      <c r="WN43" s="237"/>
      <c r="WO43" s="237"/>
      <c r="WP43" s="237"/>
      <c r="WQ43" s="237"/>
      <c r="WR43" s="237"/>
      <c r="WS43" s="237"/>
      <c r="WT43" s="237"/>
      <c r="WU43" s="237"/>
      <c r="WV43" s="237"/>
      <c r="WW43" s="237"/>
      <c r="WX43" s="237"/>
      <c r="WY43" s="237"/>
      <c r="WZ43" s="237"/>
      <c r="XA43" s="237"/>
      <c r="XB43" s="237"/>
      <c r="XC43" s="237"/>
      <c r="XD43" s="237"/>
      <c r="XE43" s="237"/>
      <c r="XF43" s="237"/>
      <c r="XG43" s="237"/>
      <c r="XH43" s="237"/>
      <c r="XI43" s="237"/>
      <c r="XJ43" s="237"/>
      <c r="XK43" s="237"/>
      <c r="XL43" s="237"/>
      <c r="XM43" s="237"/>
      <c r="XN43" s="237"/>
      <c r="XO43" s="237"/>
      <c r="XP43" s="237"/>
      <c r="XQ43" s="237"/>
      <c r="XR43" s="237"/>
      <c r="XS43" s="237"/>
      <c r="XT43" s="237"/>
      <c r="XU43" s="237"/>
      <c r="XV43" s="237"/>
      <c r="XW43" s="237"/>
      <c r="XX43" s="237"/>
      <c r="XY43" s="237"/>
      <c r="XZ43" s="237"/>
      <c r="YA43" s="237"/>
      <c r="YB43" s="237"/>
      <c r="YC43" s="237"/>
      <c r="YD43" s="237"/>
      <c r="YE43" s="237"/>
      <c r="YF43" s="237"/>
      <c r="YG43" s="237"/>
      <c r="YH43" s="237"/>
      <c r="YI43" s="237"/>
      <c r="YJ43" s="237"/>
      <c r="YK43" s="237"/>
      <c r="YL43" s="237"/>
      <c r="YM43" s="237"/>
      <c r="YN43" s="237"/>
      <c r="YO43" s="237"/>
      <c r="YP43" s="237"/>
      <c r="YQ43" s="237"/>
      <c r="YR43" s="237"/>
      <c r="YS43" s="237"/>
      <c r="YT43" s="237"/>
      <c r="YU43" s="237"/>
      <c r="YV43" s="237"/>
      <c r="YW43" s="237"/>
      <c r="YX43" s="237"/>
      <c r="YY43" s="237"/>
      <c r="YZ43" s="237"/>
      <c r="ZA43" s="237"/>
      <c r="ZB43" s="237"/>
      <c r="ZC43" s="237"/>
      <c r="ZD43" s="237"/>
      <c r="ZE43" s="237"/>
      <c r="ZF43" s="237"/>
      <c r="ZG43" s="237"/>
      <c r="ZH43" s="237"/>
      <c r="ZI43" s="237"/>
      <c r="ZJ43" s="237"/>
      <c r="ZK43" s="237"/>
      <c r="ZL43" s="237"/>
      <c r="ZM43" s="237"/>
      <c r="ZN43" s="237"/>
      <c r="ZO43" s="237"/>
      <c r="ZP43" s="237"/>
      <c r="ZQ43" s="237"/>
      <c r="ZR43" s="237"/>
      <c r="ZS43" s="237"/>
      <c r="ZT43" s="237"/>
      <c r="ZU43" s="237"/>
      <c r="ZV43" s="237"/>
      <c r="ZW43" s="237"/>
      <c r="ZX43" s="237"/>
      <c r="ZY43" s="237"/>
      <c r="ZZ43" s="237"/>
      <c r="AAA43" s="237"/>
      <c r="AAB43" s="237"/>
      <c r="AAC43" s="237"/>
      <c r="AAD43" s="237"/>
      <c r="AAE43" s="237"/>
      <c r="AAF43" s="237"/>
      <c r="AAG43" s="237"/>
      <c r="AAH43" s="237"/>
      <c r="AAI43" s="237"/>
      <c r="AAJ43" s="237"/>
      <c r="AAK43" s="237"/>
      <c r="AAL43" s="237"/>
      <c r="AAM43" s="237"/>
      <c r="AAN43" s="237"/>
      <c r="AAO43" s="237"/>
      <c r="AAP43" s="237"/>
      <c r="AAQ43" s="237"/>
      <c r="AAR43" s="237"/>
      <c r="AAS43" s="237"/>
      <c r="AAT43" s="237"/>
      <c r="AAU43" s="237"/>
      <c r="AAV43" s="237"/>
      <c r="AAW43" s="237"/>
      <c r="AAX43" s="237"/>
      <c r="AAY43" s="237"/>
      <c r="AAZ43" s="237"/>
      <c r="ABA43" s="237"/>
      <c r="ABB43" s="237"/>
      <c r="ABC43" s="237"/>
      <c r="ABD43" s="237"/>
      <c r="ABE43" s="237"/>
      <c r="ABF43" s="237"/>
      <c r="ABG43" s="237"/>
      <c r="ABH43" s="237"/>
      <c r="ABI43" s="237"/>
      <c r="ABJ43" s="237"/>
      <c r="ABK43" s="237"/>
      <c r="ABL43" s="237"/>
      <c r="ABM43" s="237"/>
      <c r="ABN43" s="237"/>
      <c r="ABO43" s="237"/>
      <c r="ABP43" s="237"/>
      <c r="ABQ43" s="237"/>
      <c r="ABR43" s="237"/>
      <c r="ABS43" s="237"/>
      <c r="ABT43" s="237"/>
      <c r="ABU43" s="237"/>
      <c r="ABV43" s="237"/>
      <c r="ABW43" s="237"/>
      <c r="ABX43" s="237"/>
      <c r="ABY43" s="237"/>
      <c r="ABZ43" s="237"/>
      <c r="ACA43" s="237"/>
      <c r="ACB43" s="237"/>
      <c r="ACC43" s="237"/>
      <c r="ACD43" s="237"/>
      <c r="ACE43" s="237"/>
      <c r="ACF43" s="237"/>
      <c r="ACG43" s="237"/>
      <c r="ACH43" s="237"/>
      <c r="ACI43" s="237"/>
      <c r="ACJ43" s="237"/>
      <c r="ACK43" s="237"/>
      <c r="ACL43" s="237"/>
      <c r="ACM43" s="237"/>
      <c r="ACN43" s="237"/>
      <c r="ACO43" s="237"/>
      <c r="ACP43" s="237"/>
      <c r="ACQ43" s="237"/>
      <c r="ACR43" s="237"/>
      <c r="ACS43" s="237"/>
      <c r="ACT43" s="237"/>
      <c r="ACU43" s="237"/>
      <c r="ACV43" s="237"/>
      <c r="ACW43" s="237"/>
      <c r="ACX43" s="237"/>
      <c r="ACY43" s="237"/>
      <c r="ACZ43" s="237"/>
      <c r="ADA43" s="237"/>
      <c r="ADB43" s="237"/>
      <c r="ADC43" s="237"/>
      <c r="ADD43" s="237"/>
      <c r="ADE43" s="237"/>
      <c r="ADF43" s="237"/>
      <c r="ADG43" s="237"/>
      <c r="ADH43" s="237"/>
      <c r="ADI43" s="237"/>
      <c r="ADJ43" s="237"/>
      <c r="ADK43" s="237"/>
      <c r="ADL43" s="237"/>
      <c r="ADM43" s="237"/>
      <c r="ADN43" s="237"/>
      <c r="ADO43" s="237"/>
      <c r="ADP43" s="237"/>
      <c r="ADQ43" s="237"/>
      <c r="ADR43" s="237"/>
      <c r="ADS43" s="237"/>
      <c r="ADT43" s="237"/>
      <c r="ADU43" s="237"/>
      <c r="ADV43" s="237"/>
      <c r="ADW43" s="237"/>
      <c r="ADX43" s="237"/>
      <c r="ADY43" s="237"/>
      <c r="ADZ43" s="237"/>
      <c r="AEA43" s="237"/>
      <c r="AEB43" s="237"/>
      <c r="AEC43" s="237"/>
      <c r="AED43" s="237"/>
      <c r="AEE43" s="237"/>
      <c r="AEF43" s="237"/>
      <c r="AEG43" s="237"/>
      <c r="AEH43" s="237"/>
      <c r="AEI43" s="237"/>
      <c r="AEJ43" s="237"/>
      <c r="AEK43" s="237"/>
      <c r="AEL43" s="237"/>
      <c r="AEM43" s="237"/>
      <c r="AEN43" s="237"/>
      <c r="AEO43" s="237"/>
      <c r="AEP43" s="237"/>
      <c r="AEQ43" s="237"/>
      <c r="AER43" s="237"/>
      <c r="AES43" s="237"/>
      <c r="AET43" s="237"/>
      <c r="AEU43" s="237"/>
      <c r="AEV43" s="237"/>
      <c r="AEW43" s="237"/>
      <c r="AEX43" s="237"/>
      <c r="AEY43" s="237"/>
      <c r="AEZ43" s="237"/>
      <c r="AFA43" s="237"/>
      <c r="AFB43" s="237"/>
      <c r="AFC43" s="237"/>
      <c r="AFD43" s="237"/>
      <c r="AFE43" s="237"/>
      <c r="AFF43" s="237"/>
      <c r="AFG43" s="237"/>
      <c r="AFH43" s="237"/>
      <c r="AFI43" s="237"/>
      <c r="AFJ43" s="237"/>
      <c r="AFK43" s="237"/>
      <c r="AFL43" s="237"/>
      <c r="AFM43" s="237"/>
      <c r="AFN43" s="237"/>
      <c r="AFO43" s="237"/>
      <c r="AFP43" s="237"/>
      <c r="AFQ43" s="237"/>
      <c r="AFR43" s="237"/>
      <c r="AFS43" s="237"/>
      <c r="AFT43" s="237"/>
      <c r="AFU43" s="237"/>
      <c r="AFV43" s="237"/>
      <c r="AFW43" s="237"/>
      <c r="AFX43" s="237"/>
      <c r="AFY43" s="237"/>
      <c r="AFZ43" s="237"/>
      <c r="AGA43" s="237"/>
      <c r="AGB43" s="237"/>
      <c r="AGC43" s="237"/>
      <c r="AGD43" s="237"/>
      <c r="AGE43" s="237"/>
      <c r="AGF43" s="237"/>
      <c r="AGG43" s="237"/>
      <c r="AGH43" s="237"/>
      <c r="AGI43" s="237"/>
      <c r="AGJ43" s="237"/>
      <c r="AGK43" s="237"/>
      <c r="AGL43" s="237"/>
      <c r="AGM43" s="237"/>
      <c r="AGN43" s="237"/>
      <c r="AGO43" s="237"/>
      <c r="AGP43" s="237"/>
      <c r="AGQ43" s="237"/>
      <c r="AGR43" s="237"/>
      <c r="AGS43" s="237"/>
      <c r="AGT43" s="237"/>
      <c r="AGU43" s="237"/>
      <c r="AGV43" s="237"/>
      <c r="AGW43" s="237"/>
      <c r="AGX43" s="237"/>
      <c r="AGY43" s="237"/>
      <c r="AGZ43" s="237"/>
      <c r="AHA43" s="237"/>
      <c r="AHB43" s="237"/>
      <c r="AHC43" s="237"/>
      <c r="AHD43" s="237"/>
      <c r="AHE43" s="237"/>
      <c r="AHF43" s="237"/>
      <c r="AHG43" s="237"/>
      <c r="AHH43" s="237"/>
      <c r="AHI43" s="237"/>
      <c r="AHJ43" s="237"/>
      <c r="AHK43" s="237"/>
      <c r="AHL43" s="237"/>
      <c r="AHM43" s="237"/>
      <c r="AHN43" s="237"/>
      <c r="AHO43" s="237"/>
      <c r="AHP43" s="237"/>
      <c r="AHQ43" s="237"/>
      <c r="AHR43" s="237"/>
      <c r="AHS43" s="237"/>
      <c r="AHT43" s="237"/>
      <c r="AHU43" s="237"/>
      <c r="AHV43" s="237"/>
      <c r="AHW43" s="237"/>
      <c r="AHX43" s="237"/>
      <c r="AHY43" s="237"/>
      <c r="AHZ43" s="237"/>
      <c r="AIA43" s="237"/>
      <c r="AIB43" s="237"/>
      <c r="AIC43" s="237"/>
      <c r="AID43" s="237"/>
      <c r="AIE43" s="237"/>
      <c r="AIF43" s="237"/>
      <c r="AIG43" s="237"/>
      <c r="AIH43" s="237"/>
      <c r="AII43" s="237"/>
      <c r="AIJ43" s="237"/>
      <c r="AIK43" s="237"/>
      <c r="AIL43" s="237"/>
      <c r="AIM43" s="237"/>
      <c r="AIN43" s="237"/>
      <c r="AIO43" s="237"/>
      <c r="AIP43" s="237"/>
      <c r="AIQ43" s="237"/>
      <c r="AIR43" s="237"/>
      <c r="AIS43" s="237"/>
      <c r="AIT43" s="237"/>
      <c r="AIU43" s="237"/>
      <c r="AIV43" s="237"/>
      <c r="AIW43" s="237"/>
      <c r="AIX43" s="237"/>
      <c r="AIY43" s="237"/>
      <c r="AIZ43" s="237"/>
      <c r="AJA43" s="237"/>
      <c r="AJB43" s="237"/>
      <c r="AJC43" s="237"/>
      <c r="AJD43" s="237"/>
      <c r="AJE43" s="237"/>
      <c r="AJF43" s="237"/>
      <c r="AJG43" s="237"/>
      <c r="AJH43" s="237"/>
      <c r="AJI43" s="237"/>
      <c r="AJJ43" s="237"/>
      <c r="AJK43" s="237"/>
      <c r="AJL43" s="237"/>
      <c r="AJM43" s="237"/>
      <c r="AJN43" s="237"/>
      <c r="AJO43" s="237"/>
      <c r="AJP43" s="237"/>
      <c r="AJQ43" s="237"/>
      <c r="AJR43" s="237"/>
      <c r="AJS43" s="237"/>
      <c r="AJT43" s="237"/>
      <c r="AJU43" s="237"/>
      <c r="AJV43" s="237"/>
      <c r="AJW43" s="237"/>
      <c r="AJX43" s="237"/>
      <c r="AJY43" s="237"/>
      <c r="AJZ43" s="237"/>
      <c r="AKA43" s="237"/>
      <c r="AKB43" s="237"/>
      <c r="AKC43" s="237"/>
      <c r="AKD43" s="237"/>
      <c r="AKE43" s="237"/>
      <c r="AKF43" s="237"/>
      <c r="AKG43" s="237"/>
      <c r="AKH43" s="237"/>
      <c r="AKI43" s="237"/>
      <c r="AKJ43" s="237"/>
      <c r="AKK43" s="237"/>
      <c r="AKL43" s="237"/>
      <c r="AKM43" s="237"/>
      <c r="AKN43" s="237"/>
      <c r="AKO43" s="237"/>
      <c r="AKP43" s="237"/>
      <c r="AKQ43" s="237"/>
      <c r="AKR43" s="237"/>
      <c r="AKS43" s="237"/>
      <c r="AKT43" s="237"/>
      <c r="AKU43" s="237"/>
      <c r="AKV43" s="237"/>
      <c r="AKW43" s="237"/>
      <c r="AKX43" s="237"/>
      <c r="AKY43" s="237"/>
      <c r="AKZ43" s="237"/>
      <c r="ALA43" s="237"/>
      <c r="ALB43" s="237"/>
      <c r="ALC43" s="237"/>
      <c r="ALD43" s="237"/>
      <c r="ALE43" s="237"/>
      <c r="ALF43" s="237"/>
      <c r="ALG43" s="237"/>
      <c r="ALH43" s="237"/>
      <c r="ALI43" s="237"/>
      <c r="ALJ43" s="237"/>
      <c r="ALK43" s="237"/>
      <c r="ALL43" s="237"/>
      <c r="ALM43" s="237"/>
      <c r="ALN43" s="237"/>
      <c r="ALO43" s="237"/>
      <c r="ALP43" s="237"/>
      <c r="ALQ43" s="237"/>
      <c r="ALR43" s="237"/>
      <c r="ALS43" s="237"/>
      <c r="ALT43" s="237"/>
      <c r="ALU43" s="237"/>
      <c r="ALV43" s="237"/>
      <c r="ALW43" s="237"/>
      <c r="ALX43" s="237"/>
      <c r="ALY43" s="237"/>
      <c r="ALZ43" s="237"/>
      <c r="AMA43" s="237"/>
      <c r="AMB43" s="237"/>
      <c r="AMC43" s="237"/>
      <c r="AMD43" s="237"/>
      <c r="AME43" s="237"/>
      <c r="AMF43" s="237"/>
      <c r="AMG43" s="237"/>
      <c r="AMH43" s="237"/>
      <c r="AMI43" s="237"/>
      <c r="AMJ43" s="237"/>
      <c r="AMK43" s="237"/>
      <c r="AML43" s="237"/>
      <c r="AMM43" s="237"/>
      <c r="AMN43" s="237"/>
      <c r="AMO43" s="237"/>
      <c r="AMP43" s="237"/>
      <c r="AMQ43" s="237"/>
      <c r="AMR43" s="237"/>
      <c r="AMS43" s="237"/>
      <c r="AMT43" s="237"/>
      <c r="AMU43" s="237"/>
      <c r="AMV43" s="237"/>
      <c r="AMW43" s="237"/>
      <c r="AMX43" s="237"/>
      <c r="AMY43" s="237"/>
      <c r="AMZ43" s="237"/>
      <c r="ANA43" s="237"/>
      <c r="ANB43" s="237"/>
      <c r="ANC43" s="237"/>
      <c r="AND43" s="237"/>
      <c r="ANE43" s="237"/>
      <c r="ANF43" s="237"/>
      <c r="ANG43" s="237"/>
      <c r="ANH43" s="237"/>
      <c r="ANI43" s="237"/>
      <c r="ANJ43" s="237"/>
      <c r="ANK43" s="237"/>
      <c r="ANL43" s="237"/>
      <c r="ANM43" s="237"/>
      <c r="ANN43" s="237"/>
      <c r="ANO43" s="237"/>
      <c r="ANP43" s="237"/>
      <c r="ANQ43" s="237"/>
      <c r="ANR43" s="237"/>
      <c r="ANS43" s="237"/>
      <c r="ANT43" s="237"/>
      <c r="ANU43" s="237"/>
      <c r="ANV43" s="237"/>
      <c r="ANW43" s="237"/>
      <c r="ANX43" s="237"/>
      <c r="ANY43" s="237"/>
      <c r="ANZ43" s="237"/>
      <c r="AOA43" s="237"/>
      <c r="AOB43" s="237"/>
      <c r="AOC43" s="237"/>
      <c r="AOD43" s="237"/>
      <c r="AOE43" s="237"/>
      <c r="AOF43" s="237"/>
      <c r="AOG43" s="237"/>
      <c r="AOH43" s="237"/>
      <c r="AOI43" s="237"/>
      <c r="AOJ43" s="237"/>
      <c r="AOK43" s="237"/>
      <c r="AOL43" s="237"/>
      <c r="AOM43" s="237"/>
      <c r="AON43" s="237"/>
      <c r="AOO43" s="237"/>
      <c r="AOP43" s="237"/>
      <c r="AOQ43" s="237"/>
      <c r="AOR43" s="237"/>
      <c r="AOS43" s="237"/>
      <c r="AOT43" s="237"/>
      <c r="AOU43" s="237"/>
      <c r="AOV43" s="237"/>
      <c r="AOW43" s="237"/>
      <c r="AOX43" s="237"/>
      <c r="AOY43" s="237"/>
      <c r="AOZ43" s="237"/>
      <c r="APA43" s="237"/>
      <c r="APB43" s="237"/>
      <c r="APC43" s="237"/>
      <c r="APD43" s="237"/>
      <c r="APE43" s="237"/>
      <c r="APF43" s="237"/>
      <c r="APG43" s="237"/>
      <c r="APH43" s="237"/>
      <c r="API43" s="237"/>
      <c r="APJ43" s="237"/>
      <c r="APK43" s="237"/>
      <c r="APL43" s="237"/>
      <c r="APM43" s="237"/>
      <c r="APN43" s="237"/>
      <c r="APO43" s="237"/>
      <c r="APP43" s="237"/>
      <c r="APQ43" s="237"/>
      <c r="APR43" s="237"/>
      <c r="APS43" s="237"/>
      <c r="APT43" s="237"/>
      <c r="APU43" s="237"/>
      <c r="APV43" s="237"/>
      <c r="APW43" s="237"/>
      <c r="APX43" s="237"/>
      <c r="APY43" s="237"/>
      <c r="APZ43" s="237"/>
      <c r="AQA43" s="237"/>
      <c r="AQB43" s="237"/>
      <c r="AQC43" s="237"/>
      <c r="AQD43" s="237"/>
      <c r="AQE43" s="237"/>
      <c r="AQF43" s="237"/>
      <c r="AQG43" s="237"/>
      <c r="AQH43" s="237"/>
      <c r="AQI43" s="237"/>
      <c r="AQJ43" s="237"/>
      <c r="AQK43" s="237"/>
      <c r="AQL43" s="237"/>
      <c r="AQM43" s="237"/>
      <c r="AQN43" s="237"/>
      <c r="AQO43" s="237"/>
      <c r="AQP43" s="237"/>
      <c r="AQQ43" s="237"/>
      <c r="AQR43" s="237"/>
      <c r="AQS43" s="237"/>
      <c r="AQT43" s="237"/>
      <c r="AQU43" s="237"/>
      <c r="AQV43" s="237"/>
      <c r="AQW43" s="237"/>
      <c r="AQX43" s="237"/>
      <c r="AQY43" s="237"/>
      <c r="AQZ43" s="237"/>
      <c r="ARA43" s="237"/>
      <c r="ARB43" s="237"/>
      <c r="ARC43" s="237"/>
      <c r="ARD43" s="237"/>
      <c r="ARE43" s="237"/>
      <c r="ARF43" s="237"/>
      <c r="ARG43" s="237"/>
      <c r="ARH43" s="237"/>
      <c r="ARI43" s="237"/>
      <c r="ARJ43" s="237"/>
      <c r="ARK43" s="237"/>
      <c r="ARL43" s="237"/>
      <c r="ARM43" s="237"/>
      <c r="ARN43" s="237"/>
      <c r="ARO43" s="237"/>
      <c r="ARP43" s="237"/>
      <c r="ARQ43" s="237"/>
      <c r="ARR43" s="237"/>
      <c r="ARS43" s="237"/>
      <c r="ART43" s="237"/>
      <c r="ARU43" s="237"/>
      <c r="ARV43" s="237"/>
      <c r="ARW43" s="237"/>
      <c r="ARX43" s="237"/>
      <c r="ARY43" s="237"/>
      <c r="ARZ43" s="237"/>
      <c r="ASA43" s="237"/>
      <c r="ASB43" s="237"/>
      <c r="ASC43" s="237"/>
      <c r="ASD43" s="237"/>
      <c r="ASE43" s="237"/>
      <c r="ASF43" s="237"/>
      <c r="ASG43" s="237"/>
      <c r="ASH43" s="237"/>
      <c r="ASI43" s="237"/>
      <c r="ASJ43" s="237"/>
      <c r="ASK43" s="237"/>
      <c r="ASL43" s="237"/>
      <c r="ASM43" s="237"/>
      <c r="ASN43" s="237"/>
      <c r="ASO43" s="237"/>
      <c r="ASP43" s="237"/>
      <c r="ASQ43" s="237"/>
      <c r="ASR43" s="237"/>
      <c r="ASS43" s="237"/>
      <c r="AST43" s="237"/>
      <c r="ASU43" s="237"/>
      <c r="ASV43" s="237"/>
      <c r="ASW43" s="237"/>
      <c r="ASX43" s="237"/>
      <c r="ASY43" s="237"/>
      <c r="ASZ43" s="237"/>
      <c r="ATA43" s="237"/>
      <c r="ATB43" s="237"/>
      <c r="ATC43" s="237"/>
      <c r="ATD43" s="237"/>
      <c r="ATE43" s="237"/>
      <c r="ATF43" s="237"/>
      <c r="ATG43" s="237"/>
      <c r="ATH43" s="237"/>
      <c r="ATI43" s="237"/>
      <c r="ATJ43" s="237"/>
      <c r="ATK43" s="237"/>
      <c r="ATL43" s="237"/>
      <c r="ATM43" s="237"/>
      <c r="ATN43" s="237"/>
      <c r="ATO43" s="237"/>
      <c r="ATP43" s="237"/>
      <c r="ATQ43" s="237"/>
      <c r="ATR43" s="237"/>
      <c r="ATS43" s="237"/>
      <c r="ATT43" s="237"/>
      <c r="ATU43" s="237"/>
      <c r="ATV43" s="237"/>
      <c r="ATW43" s="237"/>
      <c r="ATX43" s="237"/>
      <c r="ATY43" s="237"/>
      <c r="ATZ43" s="237"/>
      <c r="AUA43" s="237"/>
      <c r="AUB43" s="237"/>
      <c r="AUC43" s="237"/>
      <c r="AUD43" s="237"/>
      <c r="AUE43" s="237"/>
      <c r="AUF43" s="237"/>
      <c r="AUG43" s="237"/>
      <c r="AUH43" s="237"/>
      <c r="AUI43" s="237"/>
      <c r="AUJ43" s="237"/>
      <c r="AUK43" s="237"/>
      <c r="AUL43" s="237"/>
      <c r="AUM43" s="237"/>
      <c r="AUN43" s="237"/>
      <c r="AUO43" s="237"/>
      <c r="AUP43" s="237"/>
      <c r="AUQ43" s="237"/>
      <c r="AUR43" s="237"/>
      <c r="AUS43" s="237"/>
      <c r="AUT43" s="237"/>
      <c r="AUU43" s="237"/>
      <c r="AUV43" s="237"/>
      <c r="AUW43" s="237"/>
      <c r="AUX43" s="237"/>
      <c r="AUY43" s="237"/>
      <c r="AUZ43" s="237"/>
      <c r="AVA43" s="237"/>
      <c r="AVB43" s="237"/>
      <c r="AVC43" s="237"/>
      <c r="AVD43" s="237"/>
      <c r="AVE43" s="237"/>
      <c r="AVF43" s="237"/>
      <c r="AVG43" s="237"/>
      <c r="AVH43" s="237"/>
      <c r="AVI43" s="237"/>
      <c r="AVJ43" s="237"/>
      <c r="AVK43" s="237"/>
      <c r="AVL43" s="237"/>
      <c r="AVM43" s="237"/>
      <c r="AVN43" s="237"/>
      <c r="AVO43" s="237"/>
      <c r="AVP43" s="237"/>
      <c r="AVQ43" s="237"/>
      <c r="AVR43" s="237"/>
      <c r="AVS43" s="237"/>
      <c r="AVT43" s="237"/>
      <c r="AVU43" s="237"/>
      <c r="AVV43" s="237"/>
      <c r="AVW43" s="237"/>
      <c r="AVX43" s="237"/>
      <c r="AVY43" s="237"/>
      <c r="AVZ43" s="237"/>
      <c r="AWA43" s="237"/>
      <c r="AWB43" s="237"/>
      <c r="AWC43" s="237"/>
      <c r="AWD43" s="237"/>
      <c r="AWE43" s="237"/>
      <c r="AWF43" s="237"/>
      <c r="AWG43" s="237"/>
      <c r="AWH43" s="237"/>
      <c r="AWI43" s="237"/>
      <c r="AWJ43" s="237"/>
      <c r="AWK43" s="237"/>
      <c r="AWL43" s="237"/>
      <c r="AWM43" s="237"/>
      <c r="AWN43" s="237"/>
      <c r="AWO43" s="237"/>
      <c r="AWP43" s="237"/>
      <c r="AWQ43" s="237"/>
      <c r="AWR43" s="237"/>
      <c r="AWS43" s="237"/>
      <c r="AWT43" s="237"/>
      <c r="AWU43" s="237"/>
      <c r="AWV43" s="237"/>
      <c r="AWW43" s="237"/>
      <c r="AWX43" s="237"/>
      <c r="AWY43" s="237"/>
      <c r="AWZ43" s="237"/>
      <c r="AXA43" s="237"/>
      <c r="AXB43" s="237"/>
      <c r="AXC43" s="237"/>
      <c r="AXD43" s="237"/>
      <c r="AXE43" s="237"/>
      <c r="AXF43" s="237"/>
      <c r="AXG43" s="237"/>
      <c r="AXH43" s="237"/>
      <c r="AXI43" s="237"/>
      <c r="AXJ43" s="237"/>
      <c r="AXK43" s="237"/>
      <c r="AXL43" s="237"/>
      <c r="AXM43" s="237"/>
      <c r="AXN43" s="237"/>
      <c r="AXO43" s="237"/>
      <c r="AXP43" s="237"/>
      <c r="AXQ43" s="237"/>
      <c r="AXR43" s="237"/>
      <c r="AXS43" s="237"/>
      <c r="AXT43" s="237"/>
      <c r="AXU43" s="237"/>
      <c r="AXV43" s="237"/>
      <c r="AXW43" s="237"/>
      <c r="AXX43" s="237"/>
      <c r="AXY43" s="237"/>
      <c r="AXZ43" s="237"/>
      <c r="AYA43" s="237"/>
      <c r="AYB43" s="237"/>
      <c r="AYC43" s="237"/>
      <c r="AYD43" s="237"/>
      <c r="AYE43" s="237"/>
      <c r="AYF43" s="237"/>
      <c r="AYG43" s="237"/>
      <c r="AYH43" s="237"/>
      <c r="AYI43" s="237"/>
      <c r="AYJ43" s="237"/>
      <c r="AYK43" s="237"/>
      <c r="AYL43" s="237"/>
      <c r="AYM43" s="237"/>
      <c r="AYN43" s="237"/>
      <c r="AYO43" s="237"/>
      <c r="AYP43" s="237"/>
      <c r="AYQ43" s="237"/>
      <c r="AYR43" s="237"/>
      <c r="AYS43" s="237"/>
      <c r="AYT43" s="237"/>
      <c r="AYU43" s="237"/>
      <c r="AYV43" s="237"/>
      <c r="AYW43" s="237"/>
      <c r="AYX43" s="237"/>
      <c r="AYY43" s="237"/>
      <c r="AYZ43" s="237"/>
      <c r="AZA43" s="237"/>
      <c r="AZB43" s="237"/>
      <c r="AZC43" s="237"/>
      <c r="AZD43" s="237"/>
      <c r="AZE43" s="237"/>
      <c r="AZF43" s="237"/>
      <c r="AZG43" s="237"/>
      <c r="AZH43" s="237"/>
      <c r="AZI43" s="237"/>
      <c r="AZJ43" s="237"/>
      <c r="AZK43" s="237"/>
      <c r="AZL43" s="237"/>
      <c r="AZM43" s="237"/>
      <c r="AZN43" s="237"/>
      <c r="AZO43" s="237"/>
      <c r="AZP43" s="237"/>
      <c r="AZQ43" s="237"/>
      <c r="AZR43" s="237"/>
      <c r="AZS43" s="237"/>
      <c r="AZT43" s="237"/>
      <c r="AZU43" s="237"/>
      <c r="AZV43" s="237"/>
      <c r="AZW43" s="237"/>
      <c r="AZX43" s="237"/>
      <c r="AZY43" s="237"/>
      <c r="AZZ43" s="237"/>
      <c r="BAA43" s="237"/>
      <c r="BAB43" s="237"/>
      <c r="BAC43" s="237"/>
      <c r="BAD43" s="237"/>
      <c r="BAE43" s="237"/>
      <c r="BAF43" s="237"/>
      <c r="BAG43" s="237"/>
      <c r="BAH43" s="237"/>
      <c r="BAI43" s="237"/>
      <c r="BAJ43" s="237"/>
      <c r="BAK43" s="237"/>
      <c r="BAL43" s="237"/>
      <c r="BAM43" s="237"/>
      <c r="BAN43" s="237"/>
      <c r="BAO43" s="237"/>
      <c r="BAP43" s="237"/>
      <c r="BAQ43" s="237"/>
      <c r="BAR43" s="237"/>
      <c r="BAS43" s="237"/>
      <c r="BAT43" s="237"/>
      <c r="BAU43" s="237"/>
      <c r="BAV43" s="237"/>
      <c r="BAW43" s="237"/>
      <c r="BAX43" s="237"/>
      <c r="BAY43" s="237"/>
      <c r="BAZ43" s="237"/>
      <c r="BBA43" s="237"/>
      <c r="BBB43" s="237"/>
      <c r="BBC43" s="237"/>
      <c r="BBD43" s="237"/>
      <c r="BBE43" s="237"/>
      <c r="BBF43" s="237"/>
      <c r="BBG43" s="237"/>
      <c r="BBH43" s="237"/>
      <c r="BBI43" s="237"/>
      <c r="BBJ43" s="237"/>
      <c r="BBK43" s="237"/>
      <c r="BBL43" s="237"/>
      <c r="BBM43" s="237"/>
      <c r="BBN43" s="237"/>
      <c r="BBO43" s="237"/>
      <c r="BBP43" s="237"/>
      <c r="BBQ43" s="237"/>
      <c r="BBR43" s="237"/>
      <c r="BBS43" s="237"/>
      <c r="BBT43" s="237"/>
      <c r="BBU43" s="237"/>
      <c r="BBV43" s="237"/>
      <c r="BBW43" s="237"/>
      <c r="BBX43" s="237"/>
      <c r="BBY43" s="237"/>
      <c r="BBZ43" s="237"/>
      <c r="BCA43" s="237"/>
      <c r="BCB43" s="237"/>
      <c r="BCC43" s="237"/>
      <c r="BCD43" s="237"/>
      <c r="BCE43" s="237"/>
      <c r="BCF43" s="237"/>
      <c r="BCG43" s="237"/>
      <c r="BCH43" s="237"/>
      <c r="BCI43" s="237"/>
      <c r="BCJ43" s="237"/>
      <c r="BCK43" s="237"/>
      <c r="BCL43" s="237"/>
      <c r="BCM43" s="237"/>
      <c r="BCN43" s="237"/>
      <c r="BCO43" s="237"/>
      <c r="BCP43" s="237"/>
      <c r="BCQ43" s="237"/>
      <c r="BCR43" s="237"/>
      <c r="BCS43" s="237"/>
      <c r="BCT43" s="237"/>
      <c r="BCU43" s="237"/>
      <c r="BCV43" s="237"/>
      <c r="BCW43" s="237"/>
      <c r="BCX43" s="237"/>
      <c r="BCY43" s="237"/>
      <c r="BCZ43" s="237"/>
      <c r="BDA43" s="237"/>
      <c r="BDB43" s="237"/>
      <c r="BDC43" s="237"/>
      <c r="BDD43" s="237"/>
      <c r="BDE43" s="237"/>
      <c r="BDF43" s="237"/>
      <c r="BDG43" s="237"/>
      <c r="BDH43" s="237"/>
      <c r="BDI43" s="237"/>
      <c r="BDJ43" s="237"/>
      <c r="BDK43" s="237"/>
      <c r="BDL43" s="237"/>
      <c r="BDM43" s="237"/>
      <c r="BDN43" s="237"/>
      <c r="BDO43" s="237"/>
      <c r="BDP43" s="237"/>
      <c r="BDQ43" s="237"/>
      <c r="BDR43" s="237"/>
      <c r="BDS43" s="237"/>
      <c r="BDT43" s="237"/>
      <c r="BDU43" s="237"/>
      <c r="BDV43" s="237"/>
      <c r="BDW43" s="237"/>
      <c r="BDX43" s="237"/>
      <c r="BDY43" s="237"/>
      <c r="BDZ43" s="237"/>
      <c r="BEA43" s="237"/>
      <c r="BEB43" s="237"/>
      <c r="BEC43" s="237"/>
      <c r="BED43" s="237"/>
      <c r="BEE43" s="237"/>
      <c r="BEF43" s="237"/>
      <c r="BEG43" s="237"/>
      <c r="BEH43" s="237"/>
      <c r="BEI43" s="237"/>
      <c r="BEJ43" s="237"/>
      <c r="BEK43" s="237"/>
      <c r="BEL43" s="237"/>
      <c r="BEM43" s="237"/>
      <c r="BEN43" s="237"/>
      <c r="BEO43" s="237"/>
      <c r="BEP43" s="237"/>
      <c r="BEQ43" s="237"/>
      <c r="BER43" s="237"/>
      <c r="BES43" s="237"/>
      <c r="BET43" s="237"/>
      <c r="BEU43" s="237"/>
      <c r="BEV43" s="237"/>
      <c r="BEW43" s="237"/>
      <c r="BEX43" s="237"/>
      <c r="BEY43" s="237"/>
      <c r="BEZ43" s="237"/>
      <c r="BFA43" s="237"/>
      <c r="BFB43" s="237"/>
      <c r="BFC43" s="237"/>
      <c r="BFD43" s="237"/>
      <c r="BFE43" s="237"/>
      <c r="BFF43" s="237"/>
      <c r="BFG43" s="237"/>
      <c r="BFH43" s="237"/>
      <c r="BFI43" s="237"/>
      <c r="BFJ43" s="237"/>
      <c r="BFK43" s="237"/>
      <c r="BFL43" s="237"/>
      <c r="BFM43" s="237"/>
      <c r="BFN43" s="237"/>
      <c r="BFO43" s="237"/>
      <c r="BFP43" s="237"/>
      <c r="BFQ43" s="237"/>
      <c r="BFR43" s="237"/>
      <c r="BFS43" s="237"/>
      <c r="BFT43" s="237"/>
      <c r="BFU43" s="237"/>
      <c r="BFV43" s="237"/>
      <c r="BFW43" s="237"/>
      <c r="BFX43" s="237"/>
      <c r="BFY43" s="237"/>
      <c r="BFZ43" s="237"/>
      <c r="BGA43" s="237"/>
      <c r="BGB43" s="237"/>
      <c r="BGC43" s="237"/>
      <c r="BGD43" s="237"/>
      <c r="BGE43" s="237"/>
      <c r="BGF43" s="237"/>
      <c r="BGG43" s="237"/>
      <c r="BGH43" s="237"/>
      <c r="BGI43" s="237"/>
      <c r="BGJ43" s="237"/>
      <c r="BGK43" s="237"/>
      <c r="BGL43" s="237"/>
      <c r="BGM43" s="237"/>
      <c r="BGN43" s="237"/>
      <c r="BGO43" s="237"/>
      <c r="BGP43" s="237"/>
      <c r="BGQ43" s="237"/>
      <c r="BGR43" s="237"/>
      <c r="BGS43" s="237"/>
      <c r="BGT43" s="237"/>
      <c r="BGU43" s="237"/>
      <c r="BGV43" s="237"/>
      <c r="BGW43" s="237"/>
      <c r="BGX43" s="237"/>
      <c r="BGY43" s="237"/>
      <c r="BGZ43" s="237"/>
      <c r="BHA43" s="237"/>
      <c r="BHB43" s="237"/>
      <c r="BHC43" s="237"/>
      <c r="BHD43" s="237"/>
      <c r="BHE43" s="237"/>
      <c r="BHF43" s="237"/>
      <c r="BHG43" s="237"/>
      <c r="BHH43" s="237"/>
      <c r="BHI43" s="237"/>
      <c r="BHJ43" s="237"/>
      <c r="BHK43" s="237"/>
      <c r="BHL43" s="237"/>
      <c r="BHM43" s="237"/>
      <c r="BHN43" s="237"/>
      <c r="BHO43" s="237"/>
      <c r="BHP43" s="237"/>
      <c r="BHQ43" s="237"/>
      <c r="BHR43" s="237"/>
      <c r="BHS43" s="237"/>
      <c r="BHT43" s="237"/>
      <c r="BHU43" s="237"/>
      <c r="BHV43" s="237"/>
      <c r="BHW43" s="237"/>
      <c r="BHX43" s="237"/>
      <c r="BHY43" s="237"/>
      <c r="BHZ43" s="237"/>
      <c r="BIA43" s="237"/>
      <c r="BIB43" s="237"/>
      <c r="BIC43" s="237"/>
      <c r="BID43" s="237"/>
      <c r="BIE43" s="237"/>
      <c r="BIF43" s="237"/>
      <c r="BIG43" s="237"/>
      <c r="BIH43" s="237"/>
      <c r="BII43" s="237"/>
      <c r="BIJ43" s="237"/>
      <c r="BIK43" s="237"/>
      <c r="BIL43" s="237"/>
      <c r="BIM43" s="237"/>
      <c r="BIN43" s="237"/>
      <c r="BIO43" s="237"/>
      <c r="BIP43" s="237"/>
      <c r="BIQ43" s="237"/>
      <c r="BIR43" s="237"/>
      <c r="BIS43" s="237"/>
      <c r="BIT43" s="237"/>
      <c r="BIU43" s="237"/>
      <c r="BIV43" s="237"/>
      <c r="BIW43" s="237"/>
      <c r="BIX43" s="237"/>
      <c r="BIY43" s="237"/>
      <c r="BIZ43" s="237"/>
      <c r="BJA43" s="237"/>
      <c r="BJB43" s="237"/>
      <c r="BJC43" s="237"/>
      <c r="BJD43" s="237"/>
      <c r="BJE43" s="237"/>
      <c r="BJF43" s="237"/>
      <c r="BJG43" s="237"/>
      <c r="BJH43" s="237"/>
      <c r="BJI43" s="237"/>
      <c r="BJJ43" s="237"/>
      <c r="BJK43" s="237"/>
      <c r="BJL43" s="237"/>
      <c r="BJM43" s="237"/>
      <c r="BJN43" s="237"/>
      <c r="BJO43" s="237"/>
      <c r="BJP43" s="237"/>
      <c r="BJQ43" s="237"/>
      <c r="BJR43" s="237"/>
      <c r="BJS43" s="237"/>
      <c r="BJT43" s="237"/>
      <c r="BJU43" s="237"/>
      <c r="BJV43" s="237"/>
      <c r="BJW43" s="237"/>
      <c r="BJX43" s="237"/>
      <c r="BJY43" s="237"/>
      <c r="BJZ43" s="237"/>
      <c r="BKA43" s="237"/>
      <c r="BKB43" s="237"/>
      <c r="BKC43" s="237"/>
      <c r="BKD43" s="237"/>
      <c r="BKE43" s="237"/>
      <c r="BKF43" s="237"/>
      <c r="BKG43" s="237"/>
      <c r="BKH43" s="237"/>
      <c r="BKI43" s="237"/>
      <c r="BKJ43" s="237"/>
      <c r="BKK43" s="237"/>
      <c r="BKL43" s="237"/>
      <c r="BKM43" s="237"/>
      <c r="BKN43" s="237"/>
      <c r="BKO43" s="237"/>
      <c r="BKP43" s="237"/>
      <c r="BKQ43" s="237"/>
      <c r="BKR43" s="237"/>
      <c r="BKS43" s="237"/>
      <c r="BKT43" s="237"/>
      <c r="BKU43" s="237"/>
      <c r="BKV43" s="237"/>
      <c r="BKW43" s="237"/>
      <c r="BKX43" s="237"/>
      <c r="BKY43" s="237"/>
      <c r="BKZ43" s="237"/>
      <c r="BLA43" s="237"/>
      <c r="BLB43" s="237"/>
      <c r="BLC43" s="237"/>
      <c r="BLD43" s="237"/>
      <c r="BLE43" s="237"/>
      <c r="BLF43" s="237"/>
      <c r="BLG43" s="237"/>
      <c r="BLH43" s="237"/>
      <c r="BLI43" s="237"/>
      <c r="BLJ43" s="237"/>
      <c r="BLK43" s="237"/>
      <c r="BLL43" s="237"/>
      <c r="BLM43" s="237"/>
      <c r="BLN43" s="237"/>
      <c r="BLO43" s="237"/>
      <c r="BLP43" s="237"/>
      <c r="BLQ43" s="237"/>
      <c r="BLR43" s="237"/>
      <c r="BLS43" s="237"/>
      <c r="BLT43" s="237"/>
      <c r="BLU43" s="237"/>
      <c r="BLV43" s="237"/>
      <c r="BLW43" s="237"/>
      <c r="BLX43" s="237"/>
      <c r="BLY43" s="237"/>
      <c r="BLZ43" s="237"/>
      <c r="BMA43" s="237"/>
      <c r="BMB43" s="237"/>
      <c r="BMC43" s="237"/>
      <c r="BMD43" s="237"/>
      <c r="BME43" s="237"/>
      <c r="BMF43" s="237"/>
      <c r="BMG43" s="237"/>
      <c r="BMH43" s="237"/>
      <c r="BMI43" s="237"/>
      <c r="BMJ43" s="237"/>
      <c r="BMK43" s="237"/>
      <c r="BML43" s="237"/>
      <c r="BMM43" s="237"/>
      <c r="BMN43" s="237"/>
      <c r="BMO43" s="237"/>
      <c r="BMP43" s="237"/>
      <c r="BMQ43" s="237"/>
      <c r="BMR43" s="237"/>
      <c r="BMS43" s="237"/>
      <c r="BMT43" s="237"/>
      <c r="BMU43" s="237"/>
      <c r="BMV43" s="237"/>
      <c r="BMW43" s="237"/>
      <c r="BMX43" s="237"/>
      <c r="BMY43" s="237"/>
      <c r="BMZ43" s="237"/>
      <c r="BNA43" s="237"/>
      <c r="BNB43" s="237"/>
      <c r="BNC43" s="237"/>
      <c r="BND43" s="237"/>
      <c r="BNE43" s="237"/>
      <c r="BNF43" s="237"/>
      <c r="BNG43" s="237"/>
      <c r="BNH43" s="237"/>
      <c r="BNI43" s="237"/>
      <c r="BNJ43" s="237"/>
      <c r="BNK43" s="237"/>
      <c r="BNL43" s="237"/>
      <c r="BNM43" s="237"/>
      <c r="BNN43" s="237"/>
      <c r="BNO43" s="237"/>
      <c r="BNP43" s="237"/>
      <c r="BNQ43" s="237"/>
      <c r="BNR43" s="237"/>
      <c r="BNS43" s="237"/>
      <c r="BNT43" s="237"/>
      <c r="BNU43" s="237"/>
      <c r="BNV43" s="237"/>
      <c r="BNW43" s="237"/>
      <c r="BNX43" s="237"/>
      <c r="BNY43" s="237"/>
      <c r="BNZ43" s="237"/>
      <c r="BOA43" s="237"/>
      <c r="BOB43" s="237"/>
      <c r="BOC43" s="237"/>
      <c r="BOD43" s="237"/>
      <c r="BOE43" s="237"/>
      <c r="BOF43" s="237"/>
      <c r="BOG43" s="237"/>
      <c r="BOH43" s="237"/>
      <c r="BOI43" s="237"/>
      <c r="BOJ43" s="237"/>
      <c r="BOK43" s="237"/>
      <c r="BOL43" s="237"/>
      <c r="BOM43" s="237"/>
      <c r="BON43" s="237"/>
      <c r="BOO43" s="237"/>
      <c r="BOP43" s="237"/>
      <c r="BOQ43" s="237"/>
      <c r="BOR43" s="237"/>
      <c r="BOS43" s="237"/>
      <c r="BOT43" s="237"/>
      <c r="BOU43" s="237"/>
      <c r="BOV43" s="237"/>
      <c r="BOW43" s="237"/>
      <c r="BOX43" s="237"/>
      <c r="BOY43" s="237"/>
      <c r="BOZ43" s="237"/>
      <c r="BPA43" s="237"/>
      <c r="BPB43" s="237"/>
      <c r="BPC43" s="237"/>
      <c r="BPD43" s="237"/>
      <c r="BPE43" s="237"/>
      <c r="BPF43" s="237"/>
      <c r="BPG43" s="237"/>
      <c r="BPH43" s="237"/>
      <c r="BPI43" s="237"/>
      <c r="BPJ43" s="237"/>
      <c r="BPK43" s="237"/>
      <c r="BPL43" s="237"/>
      <c r="BPM43" s="237"/>
      <c r="BPN43" s="237"/>
      <c r="BPO43" s="237"/>
      <c r="BPP43" s="237"/>
      <c r="BPQ43" s="237"/>
      <c r="BPR43" s="237"/>
      <c r="BPS43" s="237"/>
      <c r="BPT43" s="237"/>
      <c r="BPU43" s="237"/>
      <c r="BPV43" s="237"/>
      <c r="BPW43" s="237"/>
      <c r="BPX43" s="237"/>
      <c r="BPY43" s="237"/>
      <c r="BPZ43" s="237"/>
      <c r="BQA43" s="237"/>
      <c r="BQB43" s="237"/>
      <c r="BQC43" s="237"/>
      <c r="BQD43" s="237"/>
      <c r="BQE43" s="237"/>
      <c r="BQF43" s="237"/>
      <c r="BQG43" s="237"/>
      <c r="BQH43" s="237"/>
      <c r="BQI43" s="237"/>
      <c r="BQJ43" s="237"/>
      <c r="BQK43" s="237"/>
      <c r="BQL43" s="237"/>
      <c r="BQM43" s="237"/>
      <c r="BQN43" s="237"/>
      <c r="BQO43" s="237"/>
      <c r="BQP43" s="237"/>
      <c r="BQQ43" s="237"/>
      <c r="BQR43" s="237"/>
      <c r="BQS43" s="237"/>
      <c r="BQT43" s="237"/>
      <c r="BQU43" s="237"/>
      <c r="BQV43" s="237"/>
      <c r="BQW43" s="237"/>
      <c r="BQX43" s="237"/>
      <c r="BQY43" s="237"/>
      <c r="BQZ43" s="237"/>
      <c r="BRA43" s="237"/>
      <c r="BRB43" s="237"/>
      <c r="BRC43" s="237"/>
      <c r="BRD43" s="237"/>
      <c r="BRE43" s="237"/>
      <c r="BRF43" s="237"/>
      <c r="BRG43" s="237"/>
      <c r="BRH43" s="237"/>
      <c r="BRI43" s="237"/>
      <c r="BRJ43" s="237"/>
      <c r="BRK43" s="237"/>
      <c r="BRL43" s="237"/>
      <c r="BRM43" s="237"/>
      <c r="BRN43" s="237"/>
      <c r="BRO43" s="237"/>
      <c r="BRP43" s="237"/>
      <c r="BRQ43" s="237"/>
      <c r="BRR43" s="237"/>
      <c r="BRS43" s="237"/>
      <c r="BRT43" s="237"/>
      <c r="BRU43" s="237"/>
      <c r="BRV43" s="237"/>
      <c r="BRW43" s="237"/>
      <c r="BRX43" s="237"/>
      <c r="BRY43" s="237"/>
      <c r="BRZ43" s="237"/>
      <c r="BSA43" s="237"/>
      <c r="BSB43" s="237"/>
      <c r="BSC43" s="237"/>
      <c r="BSD43" s="237"/>
      <c r="BSE43" s="237"/>
      <c r="BSF43" s="237"/>
      <c r="BSG43" s="237"/>
      <c r="BSH43" s="237"/>
      <c r="BSI43" s="237"/>
      <c r="BSJ43" s="237"/>
      <c r="BSK43" s="237"/>
      <c r="BSL43" s="237"/>
      <c r="BSM43" s="237"/>
      <c r="BSN43" s="237"/>
      <c r="BSO43" s="237"/>
      <c r="BSP43" s="237"/>
      <c r="BSQ43" s="237"/>
      <c r="BSR43" s="237"/>
      <c r="BSS43" s="237"/>
      <c r="BST43" s="237"/>
      <c r="BSU43" s="237"/>
      <c r="BSV43" s="237"/>
      <c r="BSW43" s="237"/>
      <c r="BSX43" s="237"/>
      <c r="BSY43" s="237"/>
      <c r="BSZ43" s="237"/>
      <c r="BTA43" s="237"/>
      <c r="BTB43" s="237"/>
      <c r="BTC43" s="237"/>
      <c r="BTD43" s="237"/>
      <c r="BTE43" s="237"/>
      <c r="BTF43" s="237"/>
      <c r="BTG43" s="237"/>
      <c r="BTH43" s="237"/>
      <c r="BTI43" s="237"/>
      <c r="BTJ43" s="237"/>
      <c r="BTK43" s="237"/>
      <c r="BTL43" s="237"/>
      <c r="BTM43" s="237"/>
      <c r="BTN43" s="237"/>
      <c r="BTO43" s="237"/>
      <c r="BTP43" s="237"/>
      <c r="BTQ43" s="237"/>
      <c r="BTR43" s="237"/>
      <c r="BTS43" s="237"/>
      <c r="BTT43" s="237"/>
      <c r="BTU43" s="237"/>
      <c r="BTV43" s="237"/>
      <c r="BTW43" s="237"/>
      <c r="BTX43" s="237"/>
      <c r="BTY43" s="237"/>
      <c r="BTZ43" s="237"/>
      <c r="BUA43" s="237"/>
      <c r="BUB43" s="237"/>
      <c r="BUC43" s="237"/>
      <c r="BUD43" s="237"/>
      <c r="BUE43" s="237"/>
      <c r="BUF43" s="237"/>
      <c r="BUG43" s="237"/>
      <c r="BUH43" s="237"/>
      <c r="BUI43" s="237"/>
      <c r="BUJ43" s="237"/>
      <c r="BUK43" s="237"/>
      <c r="BUL43" s="237"/>
      <c r="BUM43" s="237"/>
      <c r="BUN43" s="237"/>
      <c r="BUO43" s="237"/>
      <c r="BUP43" s="237"/>
      <c r="BUQ43" s="237"/>
      <c r="BUR43" s="237"/>
      <c r="BUS43" s="237"/>
      <c r="BUT43" s="237"/>
      <c r="BUU43" s="237"/>
      <c r="BUV43" s="237"/>
      <c r="BUW43" s="237"/>
      <c r="BUX43" s="237"/>
      <c r="BUY43" s="237"/>
      <c r="BUZ43" s="237"/>
      <c r="BVA43" s="237"/>
      <c r="BVB43" s="237"/>
      <c r="BVC43" s="237"/>
      <c r="BVD43" s="237"/>
      <c r="BVE43" s="237"/>
      <c r="BVF43" s="237"/>
      <c r="BVG43" s="237"/>
      <c r="BVH43" s="237"/>
      <c r="BVI43" s="237"/>
      <c r="BVJ43" s="237"/>
      <c r="BVK43" s="237"/>
      <c r="BVL43" s="237"/>
      <c r="BVM43" s="237"/>
      <c r="BVN43" s="237"/>
      <c r="BVO43" s="237"/>
      <c r="BVP43" s="237"/>
      <c r="BVQ43" s="237"/>
      <c r="BVR43" s="237"/>
      <c r="BVS43" s="237"/>
      <c r="BVT43" s="237"/>
      <c r="BVU43" s="237"/>
      <c r="BVV43" s="237"/>
      <c r="BVW43" s="237"/>
      <c r="BVX43" s="237"/>
      <c r="BVY43" s="237"/>
      <c r="BVZ43" s="237"/>
      <c r="BWA43" s="237"/>
      <c r="BWB43" s="237"/>
      <c r="BWC43" s="237"/>
      <c r="BWD43" s="237"/>
      <c r="BWE43" s="237"/>
      <c r="BWF43" s="237"/>
      <c r="BWG43" s="237"/>
      <c r="BWH43" s="237"/>
      <c r="BWI43" s="237"/>
      <c r="BWJ43" s="237"/>
      <c r="BWK43" s="237"/>
      <c r="BWL43" s="237"/>
      <c r="BWM43" s="237"/>
      <c r="BWN43" s="237"/>
      <c r="BWO43" s="237"/>
      <c r="BWP43" s="237"/>
      <c r="BWQ43" s="237"/>
      <c r="BWR43" s="237"/>
      <c r="BWS43" s="237"/>
      <c r="BWT43" s="237"/>
      <c r="BWU43" s="237"/>
      <c r="BWV43" s="237"/>
      <c r="BWW43" s="237"/>
      <c r="BWX43" s="237"/>
      <c r="BWY43" s="237"/>
      <c r="BWZ43" s="237"/>
      <c r="BXA43" s="237"/>
      <c r="BXB43" s="237"/>
      <c r="BXC43" s="237"/>
      <c r="BXD43" s="237"/>
      <c r="BXE43" s="237"/>
      <c r="BXF43" s="237"/>
      <c r="BXG43" s="237"/>
      <c r="BXH43" s="237"/>
      <c r="BXI43" s="237"/>
      <c r="BXJ43" s="237"/>
      <c r="BXK43" s="237"/>
      <c r="BXL43" s="237"/>
      <c r="BXM43" s="237"/>
      <c r="BXN43" s="237"/>
      <c r="BXO43" s="237"/>
      <c r="BXP43" s="237"/>
      <c r="BXQ43" s="237"/>
      <c r="BXR43" s="237"/>
      <c r="BXS43" s="237"/>
      <c r="BXT43" s="237"/>
      <c r="BXU43" s="237"/>
      <c r="BXV43" s="237"/>
      <c r="BXW43" s="237"/>
      <c r="BXX43" s="237"/>
      <c r="BXY43" s="237"/>
      <c r="BXZ43" s="237"/>
      <c r="BYA43" s="237"/>
      <c r="BYB43" s="237"/>
      <c r="BYC43" s="237"/>
      <c r="BYD43" s="237"/>
      <c r="BYE43" s="237"/>
      <c r="BYF43" s="237"/>
      <c r="BYG43" s="237"/>
      <c r="BYH43" s="237"/>
      <c r="BYI43" s="237"/>
      <c r="BYJ43" s="237"/>
      <c r="BYK43" s="237"/>
      <c r="BYL43" s="237"/>
      <c r="BYM43" s="237"/>
      <c r="BYN43" s="237"/>
      <c r="BYO43" s="237"/>
      <c r="BYP43" s="237"/>
      <c r="BYQ43" s="237"/>
      <c r="BYR43" s="237"/>
      <c r="BYS43" s="237"/>
      <c r="BYT43" s="237"/>
      <c r="BYU43" s="237"/>
      <c r="BYV43" s="237"/>
      <c r="BYW43" s="237"/>
      <c r="BYX43" s="237"/>
      <c r="BYY43" s="237"/>
      <c r="BYZ43" s="237"/>
      <c r="BZA43" s="237"/>
      <c r="BZB43" s="237"/>
      <c r="BZC43" s="237"/>
      <c r="BZD43" s="237"/>
      <c r="BZE43" s="237"/>
      <c r="BZF43" s="237"/>
      <c r="BZG43" s="237"/>
      <c r="BZH43" s="237"/>
      <c r="BZI43" s="237"/>
      <c r="BZJ43" s="237"/>
      <c r="BZK43" s="237"/>
      <c r="BZL43" s="237"/>
      <c r="BZM43" s="237"/>
      <c r="BZN43" s="237"/>
      <c r="BZO43" s="237"/>
      <c r="BZP43" s="237"/>
      <c r="BZQ43" s="237"/>
      <c r="BZR43" s="237"/>
      <c r="BZS43" s="237"/>
      <c r="BZT43" s="237"/>
      <c r="BZU43" s="237"/>
      <c r="BZV43" s="237"/>
      <c r="BZW43" s="237"/>
      <c r="BZX43" s="237"/>
      <c r="BZY43" s="237"/>
      <c r="BZZ43" s="237"/>
      <c r="CAA43" s="237"/>
      <c r="CAB43" s="237"/>
      <c r="CAC43" s="237"/>
      <c r="CAD43" s="237"/>
      <c r="CAE43" s="237"/>
      <c r="CAF43" s="237"/>
      <c r="CAG43" s="237"/>
      <c r="CAH43" s="237"/>
      <c r="CAI43" s="237"/>
      <c r="CAJ43" s="237"/>
      <c r="CAK43" s="237"/>
      <c r="CAL43" s="237"/>
      <c r="CAM43" s="237"/>
      <c r="CAN43" s="237"/>
      <c r="CAO43" s="237"/>
      <c r="CAP43" s="237"/>
      <c r="CAQ43" s="237"/>
      <c r="CAR43" s="237"/>
      <c r="CAS43" s="237"/>
      <c r="CAT43" s="237"/>
      <c r="CAU43" s="237"/>
      <c r="CAV43" s="237"/>
      <c r="CAW43" s="237"/>
      <c r="CAX43" s="237"/>
      <c r="CAY43" s="237"/>
      <c r="CAZ43" s="237"/>
      <c r="CBA43" s="237"/>
      <c r="CBB43" s="237"/>
      <c r="CBC43" s="237"/>
      <c r="CBD43" s="237"/>
      <c r="CBE43" s="237"/>
      <c r="CBF43" s="237"/>
      <c r="CBG43" s="237"/>
      <c r="CBH43" s="237"/>
      <c r="CBI43" s="237"/>
      <c r="CBJ43" s="237"/>
      <c r="CBK43" s="237"/>
      <c r="CBL43" s="237"/>
      <c r="CBM43" s="237"/>
      <c r="CBN43" s="237"/>
      <c r="CBO43" s="237"/>
      <c r="CBP43" s="237"/>
      <c r="CBQ43" s="237"/>
      <c r="CBR43" s="237"/>
      <c r="CBS43" s="237"/>
      <c r="CBT43" s="237"/>
      <c r="CBU43" s="237"/>
      <c r="CBV43" s="237"/>
      <c r="CBW43" s="237"/>
      <c r="CBX43" s="237"/>
      <c r="CBY43" s="237"/>
      <c r="CBZ43" s="237"/>
      <c r="CCA43" s="237"/>
      <c r="CCB43" s="237"/>
      <c r="CCC43" s="237"/>
      <c r="CCD43" s="237"/>
      <c r="CCE43" s="237"/>
      <c r="CCF43" s="237"/>
      <c r="CCG43" s="237"/>
      <c r="CCH43" s="237"/>
      <c r="CCI43" s="237"/>
      <c r="CCJ43" s="237"/>
      <c r="CCK43" s="237"/>
      <c r="CCL43" s="237"/>
      <c r="CCM43" s="237"/>
      <c r="CCN43" s="237"/>
      <c r="CCO43" s="237"/>
      <c r="CCP43" s="237"/>
      <c r="CCQ43" s="237"/>
      <c r="CCR43" s="237"/>
      <c r="CCS43" s="237"/>
      <c r="CCT43" s="237"/>
      <c r="CCU43" s="237"/>
      <c r="CCV43" s="237"/>
      <c r="CCW43" s="237"/>
      <c r="CCX43" s="237"/>
      <c r="CCY43" s="237"/>
      <c r="CCZ43" s="237"/>
      <c r="CDA43" s="237"/>
      <c r="CDB43" s="237"/>
      <c r="CDC43" s="237"/>
      <c r="CDD43" s="237"/>
      <c r="CDE43" s="237"/>
      <c r="CDF43" s="237"/>
      <c r="CDG43" s="237"/>
      <c r="CDH43" s="237"/>
      <c r="CDI43" s="237"/>
      <c r="CDJ43" s="237"/>
      <c r="CDK43" s="237"/>
      <c r="CDL43" s="237"/>
      <c r="CDM43" s="237"/>
      <c r="CDN43" s="237"/>
      <c r="CDO43" s="237"/>
      <c r="CDP43" s="237"/>
      <c r="CDQ43" s="237"/>
      <c r="CDR43" s="237"/>
      <c r="CDS43" s="237"/>
      <c r="CDT43" s="237"/>
      <c r="CDU43" s="237"/>
      <c r="CDV43" s="237"/>
      <c r="CDW43" s="237"/>
      <c r="CDX43" s="237"/>
      <c r="CDY43" s="237"/>
      <c r="CDZ43" s="237"/>
      <c r="CEA43" s="237"/>
      <c r="CEB43" s="237"/>
      <c r="CEC43" s="237"/>
      <c r="CED43" s="237"/>
      <c r="CEE43" s="237"/>
      <c r="CEF43" s="237"/>
      <c r="CEG43" s="237"/>
      <c r="CEH43" s="237"/>
      <c r="CEI43" s="237"/>
      <c r="CEJ43" s="237"/>
      <c r="CEK43" s="237"/>
      <c r="CEL43" s="237"/>
      <c r="CEM43" s="237"/>
      <c r="CEN43" s="237"/>
      <c r="CEO43" s="237"/>
      <c r="CEP43" s="237"/>
      <c r="CEQ43" s="237"/>
      <c r="CER43" s="237"/>
      <c r="CES43" s="237"/>
      <c r="CET43" s="237"/>
      <c r="CEU43" s="237"/>
      <c r="CEV43" s="237"/>
      <c r="CEW43" s="237"/>
      <c r="CEX43" s="237"/>
      <c r="CEY43" s="237"/>
      <c r="CEZ43" s="237"/>
      <c r="CFA43" s="237"/>
      <c r="CFB43" s="237"/>
      <c r="CFC43" s="237"/>
      <c r="CFD43" s="237"/>
      <c r="CFE43" s="237"/>
      <c r="CFF43" s="237"/>
      <c r="CFG43" s="237"/>
      <c r="CFH43" s="237"/>
      <c r="CFI43" s="237"/>
      <c r="CFJ43" s="237"/>
      <c r="CFK43" s="237"/>
      <c r="CFL43" s="237"/>
      <c r="CFM43" s="237"/>
      <c r="CFN43" s="237"/>
      <c r="CFO43" s="237"/>
      <c r="CFP43" s="237"/>
      <c r="CFQ43" s="237"/>
      <c r="CFR43" s="237"/>
      <c r="CFS43" s="237"/>
      <c r="CFT43" s="237"/>
      <c r="CFU43" s="237"/>
      <c r="CFV43" s="237"/>
      <c r="CFW43" s="237"/>
      <c r="CFX43" s="237"/>
      <c r="CFY43" s="237"/>
      <c r="CFZ43" s="237"/>
      <c r="CGA43" s="237"/>
      <c r="CGB43" s="237"/>
      <c r="CGC43" s="237"/>
      <c r="CGD43" s="237"/>
      <c r="CGE43" s="237"/>
      <c r="CGF43" s="237"/>
      <c r="CGG43" s="237"/>
      <c r="CGH43" s="237"/>
      <c r="CGI43" s="237"/>
      <c r="CGJ43" s="237"/>
      <c r="CGK43" s="237"/>
      <c r="CGL43" s="237"/>
      <c r="CGM43" s="237"/>
      <c r="CGN43" s="237"/>
      <c r="CGO43" s="237"/>
      <c r="CGP43" s="237"/>
      <c r="CGQ43" s="237"/>
      <c r="CGR43" s="237"/>
      <c r="CGS43" s="237"/>
      <c r="CGT43" s="237"/>
      <c r="CGU43" s="237"/>
      <c r="CGV43" s="237"/>
      <c r="CGW43" s="237"/>
      <c r="CGX43" s="237"/>
      <c r="CGY43" s="237"/>
      <c r="CGZ43" s="237"/>
      <c r="CHA43" s="237"/>
      <c r="CHB43" s="237"/>
      <c r="CHC43" s="237"/>
      <c r="CHD43" s="237"/>
      <c r="CHE43" s="237"/>
      <c r="CHF43" s="237"/>
      <c r="CHG43" s="237"/>
      <c r="CHH43" s="237"/>
      <c r="CHI43" s="237"/>
      <c r="CHJ43" s="237"/>
      <c r="CHK43" s="237"/>
      <c r="CHL43" s="237"/>
      <c r="CHM43" s="237"/>
      <c r="CHN43" s="237"/>
      <c r="CHO43" s="237"/>
      <c r="CHP43" s="237"/>
      <c r="CHQ43" s="237"/>
      <c r="CHR43" s="237"/>
      <c r="CHS43" s="237"/>
      <c r="CHT43" s="237"/>
      <c r="CHU43" s="237"/>
      <c r="CHV43" s="237"/>
      <c r="CHW43" s="237"/>
      <c r="CHX43" s="237"/>
      <c r="CHY43" s="237"/>
      <c r="CHZ43" s="237"/>
      <c r="CIA43" s="237"/>
      <c r="CIB43" s="237"/>
      <c r="CIC43" s="237"/>
      <c r="CID43" s="237"/>
      <c r="CIE43" s="237"/>
      <c r="CIF43" s="237"/>
      <c r="CIG43" s="237"/>
      <c r="CIH43" s="237"/>
      <c r="CII43" s="237"/>
      <c r="CIJ43" s="237"/>
      <c r="CIK43" s="237"/>
      <c r="CIL43" s="237"/>
      <c r="CIM43" s="237"/>
      <c r="CIN43" s="237"/>
      <c r="CIO43" s="237"/>
      <c r="CIP43" s="237"/>
      <c r="CIQ43" s="237"/>
      <c r="CIR43" s="237"/>
      <c r="CIS43" s="237"/>
      <c r="CIT43" s="237"/>
      <c r="CIU43" s="237"/>
      <c r="CIV43" s="237"/>
      <c r="CIW43" s="237"/>
      <c r="CIX43" s="237"/>
      <c r="CIY43" s="237"/>
      <c r="CIZ43" s="237"/>
      <c r="CJA43" s="237"/>
      <c r="CJB43" s="237"/>
      <c r="CJC43" s="237"/>
      <c r="CJD43" s="237"/>
      <c r="CJE43" s="237"/>
      <c r="CJF43" s="237"/>
      <c r="CJG43" s="237"/>
      <c r="CJH43" s="237"/>
      <c r="CJI43" s="237"/>
      <c r="CJJ43" s="237"/>
      <c r="CJK43" s="237"/>
      <c r="CJL43" s="237"/>
      <c r="CJM43" s="237"/>
      <c r="CJN43" s="237"/>
      <c r="CJO43" s="237"/>
      <c r="CJP43" s="237"/>
      <c r="CJQ43" s="237"/>
      <c r="CJR43" s="237"/>
      <c r="CJS43" s="237"/>
      <c r="CJT43" s="237"/>
      <c r="CJU43" s="237"/>
      <c r="CJV43" s="237"/>
      <c r="CJW43" s="237"/>
      <c r="CJX43" s="237"/>
      <c r="CJY43" s="237"/>
      <c r="CJZ43" s="237"/>
      <c r="CKA43" s="237"/>
      <c r="CKB43" s="237"/>
      <c r="CKC43" s="237"/>
      <c r="CKD43" s="237"/>
      <c r="CKE43" s="237"/>
      <c r="CKF43" s="237"/>
      <c r="CKG43" s="237"/>
      <c r="CKH43" s="237"/>
      <c r="CKI43" s="237"/>
      <c r="CKJ43" s="237"/>
      <c r="CKK43" s="237"/>
      <c r="CKL43" s="237"/>
      <c r="CKM43" s="237"/>
      <c r="CKN43" s="237"/>
      <c r="CKO43" s="237"/>
      <c r="CKP43" s="237"/>
      <c r="CKQ43" s="237"/>
      <c r="CKR43" s="237"/>
      <c r="CKS43" s="237"/>
      <c r="CKT43" s="237"/>
      <c r="CKU43" s="237"/>
      <c r="CKV43" s="237"/>
      <c r="CKW43" s="237"/>
      <c r="CKX43" s="237"/>
      <c r="CKY43" s="237"/>
      <c r="CKZ43" s="237"/>
      <c r="CLA43" s="237"/>
      <c r="CLB43" s="237"/>
      <c r="CLC43" s="237"/>
      <c r="CLD43" s="237"/>
      <c r="CLE43" s="237"/>
      <c r="CLF43" s="237"/>
      <c r="CLG43" s="237"/>
      <c r="CLH43" s="237"/>
      <c r="CLI43" s="237"/>
      <c r="CLJ43" s="237"/>
      <c r="CLK43" s="237"/>
      <c r="CLL43" s="237"/>
      <c r="CLM43" s="237"/>
      <c r="CLN43" s="237"/>
      <c r="CLO43" s="237"/>
      <c r="CLP43" s="237"/>
      <c r="CLQ43" s="237"/>
      <c r="CLR43" s="237"/>
      <c r="CLS43" s="237"/>
      <c r="CLT43" s="237"/>
      <c r="CLU43" s="237"/>
      <c r="CLV43" s="237"/>
      <c r="CLW43" s="237"/>
      <c r="CLX43" s="237"/>
      <c r="CLY43" s="237"/>
      <c r="CLZ43" s="237"/>
      <c r="CMA43" s="237"/>
      <c r="CMB43" s="237"/>
      <c r="CMC43" s="237"/>
      <c r="CMD43" s="237"/>
      <c r="CME43" s="237"/>
      <c r="CMF43" s="237"/>
      <c r="CMG43" s="237"/>
      <c r="CMH43" s="237"/>
      <c r="CMI43" s="237"/>
      <c r="CMJ43" s="237"/>
      <c r="CMK43" s="237"/>
      <c r="CML43" s="237"/>
      <c r="CMM43" s="237"/>
      <c r="CMN43" s="237"/>
      <c r="CMO43" s="237"/>
      <c r="CMP43" s="237"/>
      <c r="CMQ43" s="237"/>
      <c r="CMR43" s="237"/>
      <c r="CMS43" s="237"/>
      <c r="CMT43" s="237"/>
      <c r="CMU43" s="237"/>
      <c r="CMV43" s="237"/>
      <c r="CMW43" s="237"/>
      <c r="CMX43" s="237"/>
      <c r="CMY43" s="237"/>
      <c r="CMZ43" s="237"/>
      <c r="CNA43" s="237"/>
      <c r="CNB43" s="237"/>
      <c r="CNC43" s="237"/>
      <c r="CND43" s="237"/>
      <c r="CNE43" s="237"/>
      <c r="CNF43" s="237"/>
      <c r="CNG43" s="237"/>
      <c r="CNH43" s="237"/>
      <c r="CNI43" s="237"/>
      <c r="CNJ43" s="237"/>
      <c r="CNK43" s="237"/>
      <c r="CNL43" s="237"/>
      <c r="CNM43" s="237"/>
      <c r="CNN43" s="237"/>
      <c r="CNO43" s="237"/>
      <c r="CNP43" s="237"/>
      <c r="CNQ43" s="237"/>
      <c r="CNR43" s="237"/>
      <c r="CNS43" s="237"/>
      <c r="CNT43" s="237"/>
      <c r="CNU43" s="237"/>
      <c r="CNV43" s="237"/>
      <c r="CNW43" s="237"/>
      <c r="CNX43" s="237"/>
      <c r="CNY43" s="237"/>
      <c r="CNZ43" s="237"/>
      <c r="COA43" s="237"/>
      <c r="COB43" s="237"/>
      <c r="COC43" s="237"/>
      <c r="COD43" s="237"/>
      <c r="COE43" s="237"/>
      <c r="COF43" s="237"/>
      <c r="COG43" s="237"/>
      <c r="COH43" s="237"/>
      <c r="COI43" s="237"/>
      <c r="COJ43" s="237"/>
      <c r="COK43" s="237"/>
      <c r="COL43" s="237"/>
      <c r="COM43" s="237"/>
      <c r="CON43" s="237"/>
      <c r="COO43" s="237"/>
      <c r="COP43" s="237"/>
      <c r="COQ43" s="237"/>
      <c r="COR43" s="237"/>
      <c r="COS43" s="237"/>
      <c r="COT43" s="237"/>
      <c r="COU43" s="237"/>
      <c r="COV43" s="237"/>
      <c r="COW43" s="237"/>
      <c r="COX43" s="237"/>
      <c r="COY43" s="237"/>
      <c r="COZ43" s="237"/>
      <c r="CPA43" s="237"/>
      <c r="CPB43" s="237"/>
      <c r="CPC43" s="237"/>
      <c r="CPD43" s="237"/>
      <c r="CPE43" s="237"/>
      <c r="CPF43" s="237"/>
      <c r="CPG43" s="237"/>
      <c r="CPH43" s="237"/>
      <c r="CPI43" s="237"/>
      <c r="CPJ43" s="237"/>
      <c r="CPK43" s="237"/>
      <c r="CPL43" s="237"/>
      <c r="CPM43" s="237"/>
      <c r="CPN43" s="237"/>
      <c r="CPO43" s="237"/>
      <c r="CPP43" s="237"/>
      <c r="CPQ43" s="237"/>
      <c r="CPR43" s="237"/>
      <c r="CPS43" s="237"/>
      <c r="CPT43" s="237"/>
      <c r="CPU43" s="237"/>
      <c r="CPV43" s="237"/>
      <c r="CPW43" s="237"/>
      <c r="CPX43" s="237"/>
      <c r="CPY43" s="237"/>
      <c r="CPZ43" s="237"/>
      <c r="CQA43" s="237"/>
      <c r="CQB43" s="237"/>
      <c r="CQC43" s="237"/>
      <c r="CQD43" s="237"/>
      <c r="CQE43" s="237"/>
      <c r="CQF43" s="237"/>
      <c r="CQG43" s="237"/>
      <c r="CQH43" s="237"/>
      <c r="CQI43" s="237"/>
      <c r="CQJ43" s="237"/>
      <c r="CQK43" s="237"/>
      <c r="CQL43" s="237"/>
      <c r="CQM43" s="237"/>
      <c r="CQN43" s="237"/>
      <c r="CQO43" s="237"/>
      <c r="CQP43" s="237"/>
      <c r="CQQ43" s="237"/>
      <c r="CQR43" s="237"/>
      <c r="CQS43" s="237"/>
      <c r="CQT43" s="237"/>
      <c r="CQU43" s="237"/>
      <c r="CQV43" s="237"/>
      <c r="CQW43" s="237"/>
      <c r="CQX43" s="237"/>
      <c r="CQY43" s="237"/>
      <c r="CQZ43" s="237"/>
      <c r="CRA43" s="237"/>
      <c r="CRB43" s="237"/>
      <c r="CRC43" s="237"/>
      <c r="CRD43" s="237"/>
      <c r="CRE43" s="237"/>
      <c r="CRF43" s="237"/>
      <c r="CRG43" s="237"/>
      <c r="CRH43" s="237"/>
      <c r="CRI43" s="237"/>
      <c r="CRJ43" s="237"/>
      <c r="CRK43" s="237"/>
      <c r="CRL43" s="237"/>
      <c r="CRM43" s="237"/>
      <c r="CRN43" s="237"/>
      <c r="CRO43" s="237"/>
      <c r="CRP43" s="237"/>
      <c r="CRQ43" s="237"/>
      <c r="CRR43" s="237"/>
      <c r="CRS43" s="237"/>
      <c r="CRT43" s="237"/>
      <c r="CRU43" s="237"/>
      <c r="CRV43" s="237"/>
      <c r="CRW43" s="237"/>
      <c r="CRX43" s="237"/>
      <c r="CRY43" s="237"/>
      <c r="CRZ43" s="237"/>
      <c r="CSA43" s="237"/>
      <c r="CSB43" s="237"/>
      <c r="CSC43" s="237"/>
      <c r="CSD43" s="237"/>
      <c r="CSE43" s="237"/>
      <c r="CSF43" s="237"/>
      <c r="CSG43" s="237"/>
      <c r="CSH43" s="237"/>
      <c r="CSI43" s="237"/>
      <c r="CSJ43" s="237"/>
      <c r="CSK43" s="237"/>
      <c r="CSL43" s="237"/>
      <c r="CSM43" s="237"/>
      <c r="CSN43" s="237"/>
      <c r="CSO43" s="237"/>
      <c r="CSP43" s="237"/>
      <c r="CSQ43" s="237"/>
      <c r="CSR43" s="237"/>
      <c r="CSS43" s="237"/>
      <c r="CST43" s="237"/>
      <c r="CSU43" s="237"/>
      <c r="CSV43" s="237"/>
      <c r="CSW43" s="237"/>
      <c r="CSX43" s="237"/>
      <c r="CSY43" s="237"/>
      <c r="CSZ43" s="237"/>
      <c r="CTA43" s="237"/>
      <c r="CTB43" s="237"/>
      <c r="CTC43" s="237"/>
      <c r="CTD43" s="237"/>
      <c r="CTE43" s="237"/>
      <c r="CTF43" s="237"/>
      <c r="CTG43" s="237"/>
      <c r="CTH43" s="237"/>
      <c r="CTI43" s="237"/>
      <c r="CTJ43" s="237"/>
      <c r="CTK43" s="237"/>
      <c r="CTL43" s="237"/>
      <c r="CTM43" s="237"/>
      <c r="CTN43" s="237"/>
      <c r="CTO43" s="237"/>
      <c r="CTP43" s="237"/>
      <c r="CTQ43" s="237"/>
      <c r="CTR43" s="237"/>
      <c r="CTS43" s="237"/>
      <c r="CTT43" s="237"/>
      <c r="CTU43" s="237"/>
      <c r="CTV43" s="237"/>
      <c r="CTW43" s="237"/>
      <c r="CTX43" s="237"/>
      <c r="CTY43" s="237"/>
      <c r="CTZ43" s="237"/>
      <c r="CUA43" s="237"/>
      <c r="CUB43" s="237"/>
      <c r="CUC43" s="237"/>
      <c r="CUD43" s="237"/>
      <c r="CUE43" s="237"/>
      <c r="CUF43" s="237"/>
      <c r="CUG43" s="237"/>
      <c r="CUH43" s="237"/>
      <c r="CUI43" s="237"/>
      <c r="CUJ43" s="237"/>
      <c r="CUK43" s="237"/>
      <c r="CUL43" s="237"/>
      <c r="CUM43" s="237"/>
      <c r="CUN43" s="237"/>
      <c r="CUO43" s="237"/>
      <c r="CUP43" s="237"/>
      <c r="CUQ43" s="237"/>
      <c r="CUR43" s="237"/>
      <c r="CUS43" s="237"/>
      <c r="CUT43" s="237"/>
      <c r="CUU43" s="237"/>
      <c r="CUV43" s="237"/>
      <c r="CUW43" s="237"/>
      <c r="CUX43" s="237"/>
      <c r="CUY43" s="237"/>
      <c r="CUZ43" s="237"/>
      <c r="CVA43" s="237"/>
      <c r="CVB43" s="237"/>
      <c r="CVC43" s="237"/>
      <c r="CVD43" s="237"/>
      <c r="CVE43" s="237"/>
      <c r="CVF43" s="237"/>
      <c r="CVG43" s="237"/>
      <c r="CVH43" s="237"/>
      <c r="CVI43" s="237"/>
      <c r="CVJ43" s="237"/>
      <c r="CVK43" s="237"/>
      <c r="CVL43" s="237"/>
      <c r="CVM43" s="237"/>
      <c r="CVN43" s="237"/>
      <c r="CVO43" s="237"/>
      <c r="CVP43" s="237"/>
      <c r="CVQ43" s="237"/>
      <c r="CVR43" s="237"/>
      <c r="CVS43" s="237"/>
      <c r="CVT43" s="237"/>
      <c r="CVU43" s="237"/>
      <c r="CVV43" s="237"/>
      <c r="CVW43" s="237"/>
      <c r="CVX43" s="237"/>
      <c r="CVY43" s="237"/>
      <c r="CVZ43" s="237"/>
      <c r="CWA43" s="237"/>
      <c r="CWB43" s="237"/>
      <c r="CWC43" s="237"/>
      <c r="CWD43" s="237"/>
      <c r="CWE43" s="237"/>
      <c r="CWF43" s="237"/>
      <c r="CWG43" s="237"/>
      <c r="CWH43" s="237"/>
      <c r="CWI43" s="237"/>
      <c r="CWJ43" s="237"/>
      <c r="CWK43" s="237"/>
      <c r="CWL43" s="237"/>
      <c r="CWM43" s="237"/>
      <c r="CWN43" s="237"/>
      <c r="CWO43" s="237"/>
      <c r="CWP43" s="237"/>
      <c r="CWQ43" s="237"/>
      <c r="CWR43" s="237"/>
      <c r="CWS43" s="237"/>
      <c r="CWT43" s="237"/>
      <c r="CWU43" s="237"/>
      <c r="CWV43" s="237"/>
      <c r="CWW43" s="237"/>
      <c r="CWX43" s="237"/>
      <c r="CWY43" s="237"/>
      <c r="CWZ43" s="237"/>
      <c r="CXA43" s="237"/>
      <c r="CXB43" s="237"/>
      <c r="CXC43" s="237"/>
      <c r="CXD43" s="237"/>
      <c r="CXE43" s="237"/>
      <c r="CXF43" s="237"/>
      <c r="CXG43" s="237"/>
      <c r="CXH43" s="237"/>
      <c r="CXI43" s="237"/>
      <c r="CXJ43" s="237"/>
      <c r="CXK43" s="237"/>
      <c r="CXL43" s="237"/>
      <c r="CXM43" s="237"/>
      <c r="CXN43" s="237"/>
      <c r="CXO43" s="237"/>
      <c r="CXP43" s="237"/>
      <c r="CXQ43" s="237"/>
      <c r="CXR43" s="237"/>
      <c r="CXS43" s="237"/>
      <c r="CXT43" s="237"/>
      <c r="CXU43" s="237"/>
      <c r="CXV43" s="237"/>
      <c r="CXW43" s="237"/>
      <c r="CXX43" s="237"/>
      <c r="CXY43" s="237"/>
      <c r="CXZ43" s="237"/>
      <c r="CYA43" s="237"/>
      <c r="CYB43" s="237"/>
      <c r="CYC43" s="237"/>
      <c r="CYD43" s="237"/>
      <c r="CYE43" s="237"/>
      <c r="CYF43" s="237"/>
      <c r="CYG43" s="237"/>
      <c r="CYH43" s="237"/>
      <c r="CYI43" s="237"/>
      <c r="CYJ43" s="237"/>
      <c r="CYK43" s="237"/>
      <c r="CYL43" s="237"/>
      <c r="CYM43" s="237"/>
      <c r="CYN43" s="237"/>
      <c r="CYO43" s="237"/>
      <c r="CYP43" s="237"/>
      <c r="CYQ43" s="237"/>
      <c r="CYR43" s="237"/>
      <c r="CYS43" s="237"/>
      <c r="CYT43" s="237"/>
      <c r="CYU43" s="237"/>
      <c r="CYV43" s="237"/>
      <c r="CYW43" s="237"/>
      <c r="CYX43" s="237"/>
      <c r="CYY43" s="237"/>
      <c r="CYZ43" s="237"/>
      <c r="CZA43" s="237"/>
      <c r="CZB43" s="237"/>
      <c r="CZC43" s="237"/>
      <c r="CZD43" s="237"/>
      <c r="CZE43" s="237"/>
      <c r="CZF43" s="237"/>
      <c r="CZG43" s="237"/>
      <c r="CZH43" s="237"/>
      <c r="CZI43" s="237"/>
      <c r="CZJ43" s="237"/>
      <c r="CZK43" s="237"/>
      <c r="CZL43" s="237"/>
      <c r="CZM43" s="237"/>
      <c r="CZN43" s="237"/>
      <c r="CZO43" s="237"/>
      <c r="CZP43" s="237"/>
      <c r="CZQ43" s="237"/>
      <c r="CZR43" s="237"/>
      <c r="CZS43" s="237"/>
      <c r="CZT43" s="237"/>
      <c r="CZU43" s="237"/>
      <c r="CZV43" s="237"/>
      <c r="CZW43" s="237"/>
      <c r="CZX43" s="237"/>
      <c r="CZY43" s="237"/>
      <c r="CZZ43" s="237"/>
      <c r="DAA43" s="237"/>
      <c r="DAB43" s="237"/>
      <c r="DAC43" s="237"/>
      <c r="DAD43" s="237"/>
      <c r="DAE43" s="237"/>
      <c r="DAF43" s="237"/>
      <c r="DAG43" s="237"/>
      <c r="DAH43" s="237"/>
      <c r="DAI43" s="237"/>
      <c r="DAJ43" s="237"/>
      <c r="DAK43" s="237"/>
      <c r="DAL43" s="237"/>
      <c r="DAM43" s="237"/>
      <c r="DAN43" s="237"/>
      <c r="DAO43" s="237"/>
      <c r="DAP43" s="237"/>
      <c r="DAQ43" s="237"/>
      <c r="DAR43" s="237"/>
      <c r="DAS43" s="237"/>
      <c r="DAT43" s="237"/>
      <c r="DAU43" s="237"/>
      <c r="DAV43" s="237"/>
      <c r="DAW43" s="237"/>
      <c r="DAX43" s="237"/>
      <c r="DAY43" s="237"/>
      <c r="DAZ43" s="237"/>
      <c r="DBA43" s="237"/>
      <c r="DBB43" s="237"/>
      <c r="DBC43" s="237"/>
      <c r="DBD43" s="237"/>
      <c r="DBE43" s="237"/>
      <c r="DBF43" s="237"/>
      <c r="DBG43" s="237"/>
      <c r="DBH43" s="237"/>
      <c r="DBI43" s="237"/>
      <c r="DBJ43" s="237"/>
      <c r="DBK43" s="237"/>
      <c r="DBL43" s="237"/>
      <c r="DBM43" s="237"/>
      <c r="DBN43" s="237"/>
      <c r="DBO43" s="237"/>
      <c r="DBP43" s="237"/>
      <c r="DBQ43" s="237"/>
      <c r="DBR43" s="237"/>
      <c r="DBS43" s="237"/>
      <c r="DBT43" s="237"/>
      <c r="DBU43" s="237"/>
      <c r="DBV43" s="237"/>
      <c r="DBW43" s="237"/>
      <c r="DBX43" s="237"/>
      <c r="DBY43" s="237"/>
      <c r="DBZ43" s="237"/>
      <c r="DCA43" s="237"/>
      <c r="DCB43" s="237"/>
      <c r="DCC43" s="237"/>
      <c r="DCD43" s="237"/>
      <c r="DCE43" s="237"/>
      <c r="DCF43" s="237"/>
      <c r="DCG43" s="237"/>
      <c r="DCH43" s="237"/>
      <c r="DCI43" s="237"/>
      <c r="DCJ43" s="237"/>
      <c r="DCK43" s="237"/>
      <c r="DCL43" s="237"/>
      <c r="DCM43" s="237"/>
      <c r="DCN43" s="237"/>
      <c r="DCO43" s="237"/>
      <c r="DCP43" s="237"/>
      <c r="DCQ43" s="237"/>
      <c r="DCR43" s="237"/>
      <c r="DCS43" s="237"/>
      <c r="DCT43" s="237"/>
      <c r="DCU43" s="237"/>
      <c r="DCV43" s="237"/>
      <c r="DCW43" s="237"/>
      <c r="DCX43" s="237"/>
      <c r="DCY43" s="237"/>
      <c r="DCZ43" s="237"/>
      <c r="DDA43" s="237"/>
      <c r="DDB43" s="237"/>
      <c r="DDC43" s="237"/>
      <c r="DDD43" s="237"/>
      <c r="DDE43" s="237"/>
      <c r="DDF43" s="237"/>
      <c r="DDG43" s="237"/>
      <c r="DDH43" s="237"/>
      <c r="DDI43" s="237"/>
      <c r="DDJ43" s="237"/>
      <c r="DDK43" s="237"/>
      <c r="DDL43" s="237"/>
      <c r="DDM43" s="237"/>
      <c r="DDN43" s="237"/>
      <c r="DDO43" s="237"/>
      <c r="DDP43" s="237"/>
      <c r="DDQ43" s="237"/>
      <c r="DDR43" s="237"/>
      <c r="DDS43" s="237"/>
      <c r="DDT43" s="237"/>
      <c r="DDU43" s="237"/>
      <c r="DDV43" s="237"/>
      <c r="DDW43" s="237"/>
      <c r="DDX43" s="237"/>
      <c r="DDY43" s="237"/>
      <c r="DDZ43" s="237"/>
      <c r="DEA43" s="237"/>
      <c r="DEB43" s="237"/>
      <c r="DEC43" s="237"/>
      <c r="DED43" s="237"/>
      <c r="DEE43" s="237"/>
      <c r="DEF43" s="237"/>
      <c r="DEG43" s="237"/>
      <c r="DEH43" s="237"/>
      <c r="DEI43" s="237"/>
      <c r="DEJ43" s="237"/>
      <c r="DEK43" s="237"/>
      <c r="DEL43" s="237"/>
      <c r="DEM43" s="237"/>
      <c r="DEN43" s="237"/>
      <c r="DEO43" s="237"/>
      <c r="DEP43" s="237"/>
      <c r="DEQ43" s="237"/>
      <c r="DER43" s="237"/>
      <c r="DES43" s="237"/>
      <c r="DET43" s="237"/>
      <c r="DEU43" s="237"/>
      <c r="DEV43" s="237"/>
      <c r="DEW43" s="237"/>
      <c r="DEX43" s="237"/>
      <c r="DEY43" s="237"/>
      <c r="DEZ43" s="237"/>
      <c r="DFA43" s="237"/>
      <c r="DFB43" s="237"/>
      <c r="DFC43" s="237"/>
      <c r="DFD43" s="237"/>
      <c r="DFE43" s="237"/>
      <c r="DFF43" s="237"/>
      <c r="DFG43" s="237"/>
      <c r="DFH43" s="237"/>
      <c r="DFI43" s="237"/>
      <c r="DFJ43" s="237"/>
      <c r="DFK43" s="237"/>
      <c r="DFL43" s="237"/>
      <c r="DFM43" s="237"/>
      <c r="DFN43" s="237"/>
      <c r="DFO43" s="237"/>
      <c r="DFP43" s="237"/>
      <c r="DFQ43" s="237"/>
      <c r="DFR43" s="237"/>
      <c r="DFS43" s="237"/>
      <c r="DFT43" s="237"/>
      <c r="DFU43" s="237"/>
      <c r="DFV43" s="237"/>
      <c r="DFW43" s="237"/>
      <c r="DFX43" s="237"/>
      <c r="DFY43" s="237"/>
      <c r="DFZ43" s="237"/>
      <c r="DGA43" s="237"/>
      <c r="DGB43" s="237"/>
      <c r="DGC43" s="237"/>
      <c r="DGD43" s="237"/>
      <c r="DGE43" s="237"/>
      <c r="DGF43" s="237"/>
      <c r="DGG43" s="237"/>
      <c r="DGH43" s="237"/>
      <c r="DGI43" s="237"/>
      <c r="DGJ43" s="237"/>
      <c r="DGK43" s="237"/>
      <c r="DGL43" s="237"/>
      <c r="DGM43" s="237"/>
      <c r="DGN43" s="237"/>
      <c r="DGO43" s="237"/>
      <c r="DGP43" s="237"/>
      <c r="DGQ43" s="237"/>
      <c r="DGR43" s="237"/>
      <c r="DGS43" s="237"/>
      <c r="DGT43" s="237"/>
      <c r="DGU43" s="237"/>
      <c r="DGV43" s="237"/>
      <c r="DGW43" s="237"/>
      <c r="DGX43" s="237"/>
      <c r="DGY43" s="237"/>
      <c r="DGZ43" s="237"/>
      <c r="DHA43" s="237"/>
      <c r="DHB43" s="237"/>
      <c r="DHC43" s="237"/>
      <c r="DHD43" s="237"/>
      <c r="DHE43" s="237"/>
      <c r="DHF43" s="237"/>
      <c r="DHG43" s="237"/>
      <c r="DHH43" s="237"/>
      <c r="DHI43" s="237"/>
      <c r="DHJ43" s="237"/>
      <c r="DHK43" s="237"/>
      <c r="DHL43" s="237"/>
      <c r="DHM43" s="237"/>
      <c r="DHN43" s="237"/>
      <c r="DHO43" s="237"/>
      <c r="DHP43" s="237"/>
      <c r="DHQ43" s="237"/>
      <c r="DHR43" s="237"/>
      <c r="DHS43" s="237"/>
      <c r="DHT43" s="237"/>
      <c r="DHU43" s="237"/>
      <c r="DHV43" s="237"/>
      <c r="DHW43" s="237"/>
      <c r="DHX43" s="237"/>
      <c r="DHY43" s="237"/>
      <c r="DHZ43" s="237"/>
      <c r="DIA43" s="237"/>
      <c r="DIB43" s="237"/>
      <c r="DIC43" s="237"/>
      <c r="DID43" s="237"/>
      <c r="DIE43" s="237"/>
      <c r="DIF43" s="237"/>
      <c r="DIG43" s="237"/>
      <c r="DIH43" s="237"/>
      <c r="DII43" s="237"/>
      <c r="DIJ43" s="237"/>
      <c r="DIK43" s="237"/>
      <c r="DIL43" s="237"/>
      <c r="DIM43" s="237"/>
      <c r="DIN43" s="237"/>
      <c r="DIO43" s="237"/>
      <c r="DIP43" s="237"/>
      <c r="DIQ43" s="237"/>
      <c r="DIR43" s="237"/>
      <c r="DIS43" s="237"/>
      <c r="DIT43" s="237"/>
      <c r="DIU43" s="237"/>
      <c r="DIV43" s="237"/>
      <c r="DIW43" s="237"/>
      <c r="DIX43" s="237"/>
      <c r="DIY43" s="237"/>
      <c r="DIZ43" s="237"/>
      <c r="DJA43" s="237"/>
      <c r="DJB43" s="237"/>
      <c r="DJC43" s="237"/>
      <c r="DJD43" s="237"/>
      <c r="DJE43" s="237"/>
      <c r="DJF43" s="237"/>
      <c r="DJG43" s="237"/>
      <c r="DJH43" s="237"/>
      <c r="DJI43" s="237"/>
      <c r="DJJ43" s="237"/>
      <c r="DJK43" s="237"/>
      <c r="DJL43" s="237"/>
      <c r="DJM43" s="237"/>
      <c r="DJN43" s="237"/>
      <c r="DJO43" s="237"/>
      <c r="DJP43" s="237"/>
      <c r="DJQ43" s="237"/>
      <c r="DJR43" s="237"/>
      <c r="DJS43" s="237"/>
      <c r="DJT43" s="237"/>
      <c r="DJU43" s="237"/>
      <c r="DJV43" s="237"/>
      <c r="DJW43" s="237"/>
      <c r="DJX43" s="237"/>
      <c r="DJY43" s="237"/>
      <c r="DJZ43" s="237"/>
      <c r="DKA43" s="237"/>
      <c r="DKB43" s="237"/>
      <c r="DKC43" s="237"/>
      <c r="DKD43" s="237"/>
      <c r="DKE43" s="237"/>
      <c r="DKF43" s="237"/>
      <c r="DKG43" s="237"/>
      <c r="DKH43" s="237"/>
      <c r="DKI43" s="237"/>
      <c r="DKJ43" s="237"/>
      <c r="DKK43" s="237"/>
      <c r="DKL43" s="237"/>
      <c r="DKM43" s="237"/>
      <c r="DKN43" s="237"/>
      <c r="DKO43" s="237"/>
      <c r="DKP43" s="237"/>
      <c r="DKQ43" s="237"/>
      <c r="DKR43" s="237"/>
      <c r="DKS43" s="237"/>
      <c r="DKT43" s="237"/>
      <c r="DKU43" s="237"/>
      <c r="DKV43" s="237"/>
      <c r="DKW43" s="237"/>
      <c r="DKX43" s="237"/>
      <c r="DKY43" s="237"/>
      <c r="DKZ43" s="237"/>
      <c r="DLA43" s="237"/>
      <c r="DLB43" s="237"/>
      <c r="DLC43" s="237"/>
      <c r="DLD43" s="237"/>
      <c r="DLE43" s="237"/>
      <c r="DLF43" s="237"/>
      <c r="DLG43" s="237"/>
      <c r="DLH43" s="237"/>
      <c r="DLI43" s="237"/>
      <c r="DLJ43" s="237"/>
      <c r="DLK43" s="237"/>
      <c r="DLL43" s="237"/>
      <c r="DLM43" s="237"/>
      <c r="DLN43" s="237"/>
      <c r="DLO43" s="237"/>
      <c r="DLP43" s="237"/>
      <c r="DLQ43" s="237"/>
      <c r="DLR43" s="237"/>
      <c r="DLS43" s="237"/>
      <c r="DLT43" s="237"/>
      <c r="DLU43" s="237"/>
      <c r="DLV43" s="237"/>
      <c r="DLW43" s="237"/>
      <c r="DLX43" s="237"/>
      <c r="DLY43" s="237"/>
      <c r="DLZ43" s="237"/>
      <c r="DMA43" s="237"/>
      <c r="DMB43" s="237"/>
      <c r="DMC43" s="237"/>
      <c r="DMD43" s="237"/>
      <c r="DME43" s="237"/>
      <c r="DMF43" s="237"/>
      <c r="DMG43" s="237"/>
      <c r="DMH43" s="237"/>
      <c r="DMI43" s="237"/>
      <c r="DMJ43" s="237"/>
      <c r="DMK43" s="237"/>
      <c r="DML43" s="237"/>
      <c r="DMM43" s="237"/>
      <c r="DMN43" s="237"/>
      <c r="DMO43" s="237"/>
      <c r="DMP43" s="237"/>
      <c r="DMQ43" s="237"/>
      <c r="DMR43" s="237"/>
      <c r="DMS43" s="237"/>
      <c r="DMT43" s="237"/>
      <c r="DMU43" s="237"/>
      <c r="DMV43" s="237"/>
      <c r="DMW43" s="237"/>
      <c r="DMX43" s="237"/>
      <c r="DMY43" s="237"/>
      <c r="DMZ43" s="237"/>
      <c r="DNA43" s="237"/>
      <c r="DNB43" s="237"/>
      <c r="DNC43" s="237"/>
      <c r="DND43" s="237"/>
      <c r="DNE43" s="237"/>
      <c r="DNF43" s="237"/>
      <c r="DNG43" s="237"/>
      <c r="DNH43" s="237"/>
      <c r="DNI43" s="237"/>
      <c r="DNJ43" s="237"/>
      <c r="DNK43" s="237"/>
      <c r="DNL43" s="237"/>
      <c r="DNM43" s="237"/>
      <c r="DNN43" s="237"/>
      <c r="DNO43" s="237"/>
      <c r="DNP43" s="237"/>
      <c r="DNQ43" s="237"/>
      <c r="DNR43" s="237"/>
      <c r="DNS43" s="237"/>
      <c r="DNT43" s="237"/>
      <c r="DNU43" s="237"/>
      <c r="DNV43" s="237"/>
      <c r="DNW43" s="237"/>
      <c r="DNX43" s="237"/>
      <c r="DNY43" s="237"/>
      <c r="DNZ43" s="237"/>
      <c r="DOA43" s="237"/>
      <c r="DOB43" s="237"/>
      <c r="DOC43" s="237"/>
      <c r="DOD43" s="237"/>
      <c r="DOE43" s="237"/>
      <c r="DOF43" s="237"/>
      <c r="DOG43" s="237"/>
      <c r="DOH43" s="237"/>
      <c r="DOI43" s="237"/>
      <c r="DOJ43" s="237"/>
      <c r="DOK43" s="237"/>
      <c r="DOL43" s="237"/>
      <c r="DOM43" s="237"/>
      <c r="DON43" s="237"/>
      <c r="DOO43" s="237"/>
      <c r="DOP43" s="237"/>
      <c r="DOQ43" s="237"/>
      <c r="DOR43" s="237"/>
      <c r="DOS43" s="237"/>
      <c r="DOT43" s="237"/>
      <c r="DOU43" s="237"/>
      <c r="DOV43" s="237"/>
      <c r="DOW43" s="237"/>
      <c r="DOX43" s="237"/>
      <c r="DOY43" s="237"/>
      <c r="DOZ43" s="237"/>
      <c r="DPA43" s="237"/>
      <c r="DPB43" s="237"/>
      <c r="DPC43" s="237"/>
      <c r="DPD43" s="237"/>
      <c r="DPE43" s="237"/>
      <c r="DPF43" s="237"/>
      <c r="DPG43" s="237"/>
      <c r="DPH43" s="237"/>
      <c r="DPI43" s="237"/>
      <c r="DPJ43" s="237"/>
      <c r="DPK43" s="237"/>
      <c r="DPL43" s="237"/>
      <c r="DPM43" s="237"/>
      <c r="DPN43" s="237"/>
      <c r="DPO43" s="237"/>
      <c r="DPP43" s="237"/>
      <c r="DPQ43" s="237"/>
      <c r="DPR43" s="237"/>
      <c r="DPS43" s="237"/>
      <c r="DPT43" s="237"/>
      <c r="DPU43" s="237"/>
      <c r="DPV43" s="237"/>
      <c r="DPW43" s="237"/>
      <c r="DPX43" s="237"/>
      <c r="DPY43" s="237"/>
      <c r="DPZ43" s="237"/>
      <c r="DQA43" s="237"/>
      <c r="DQB43" s="237"/>
      <c r="DQC43" s="237"/>
      <c r="DQD43" s="237"/>
      <c r="DQE43" s="237"/>
      <c r="DQF43" s="237"/>
      <c r="DQG43" s="237"/>
      <c r="DQH43" s="237"/>
      <c r="DQI43" s="237"/>
      <c r="DQJ43" s="237"/>
      <c r="DQK43" s="237"/>
      <c r="DQL43" s="237"/>
      <c r="DQM43" s="237"/>
      <c r="DQN43" s="237"/>
      <c r="DQO43" s="237"/>
      <c r="DQP43" s="237"/>
      <c r="DQQ43" s="237"/>
      <c r="DQR43" s="237"/>
      <c r="DQS43" s="237"/>
      <c r="DQT43" s="237"/>
      <c r="DQU43" s="237"/>
      <c r="DQV43" s="237"/>
      <c r="DQW43" s="237"/>
      <c r="DQX43" s="237"/>
      <c r="DQY43" s="237"/>
      <c r="DQZ43" s="237"/>
      <c r="DRA43" s="237"/>
      <c r="DRB43" s="237"/>
      <c r="DRC43" s="237"/>
      <c r="DRD43" s="237"/>
      <c r="DRE43" s="237"/>
      <c r="DRF43" s="237"/>
      <c r="DRG43" s="237"/>
      <c r="DRH43" s="237"/>
      <c r="DRI43" s="237"/>
      <c r="DRJ43" s="237"/>
      <c r="DRK43" s="237"/>
      <c r="DRL43" s="237"/>
      <c r="DRM43" s="237"/>
      <c r="DRN43" s="237"/>
      <c r="DRO43" s="237"/>
      <c r="DRP43" s="237"/>
      <c r="DRQ43" s="237"/>
      <c r="DRR43" s="237"/>
      <c r="DRS43" s="237"/>
      <c r="DRT43" s="237"/>
      <c r="DRU43" s="237"/>
      <c r="DRV43" s="237"/>
      <c r="DRW43" s="237"/>
      <c r="DRX43" s="237"/>
      <c r="DRY43" s="237"/>
      <c r="DRZ43" s="237"/>
      <c r="DSA43" s="237"/>
      <c r="DSB43" s="237"/>
      <c r="DSC43" s="237"/>
      <c r="DSD43" s="237"/>
      <c r="DSE43" s="237"/>
      <c r="DSF43" s="237"/>
      <c r="DSG43" s="237"/>
      <c r="DSH43" s="237"/>
      <c r="DSI43" s="237"/>
      <c r="DSJ43" s="237"/>
      <c r="DSK43" s="237"/>
      <c r="DSL43" s="237"/>
      <c r="DSM43" s="237"/>
      <c r="DSN43" s="237"/>
      <c r="DSO43" s="237"/>
      <c r="DSP43" s="237"/>
      <c r="DSQ43" s="237"/>
      <c r="DSR43" s="237"/>
      <c r="DSS43" s="237"/>
      <c r="DST43" s="237"/>
      <c r="DSU43" s="237"/>
      <c r="DSV43" s="237"/>
      <c r="DSW43" s="237"/>
      <c r="DSX43" s="237"/>
      <c r="DSY43" s="237"/>
      <c r="DSZ43" s="237"/>
      <c r="DTA43" s="237"/>
      <c r="DTB43" s="237"/>
      <c r="DTC43" s="237"/>
      <c r="DTD43" s="237"/>
      <c r="DTE43" s="237"/>
      <c r="DTF43" s="237"/>
      <c r="DTG43" s="237"/>
      <c r="DTH43" s="237"/>
      <c r="DTI43" s="237"/>
      <c r="DTJ43" s="237"/>
      <c r="DTK43" s="237"/>
      <c r="DTL43" s="237"/>
      <c r="DTM43" s="237"/>
      <c r="DTN43" s="237"/>
      <c r="DTO43" s="237"/>
      <c r="DTP43" s="237"/>
      <c r="DTQ43" s="237"/>
      <c r="DTR43" s="237"/>
      <c r="DTS43" s="237"/>
      <c r="DTT43" s="237"/>
      <c r="DTU43" s="237"/>
      <c r="DTV43" s="237"/>
      <c r="DTW43" s="237"/>
      <c r="DTX43" s="237"/>
      <c r="DTY43" s="237"/>
      <c r="DTZ43" s="237"/>
      <c r="DUA43" s="237"/>
      <c r="DUB43" s="237"/>
      <c r="DUC43" s="237"/>
      <c r="DUD43" s="237"/>
      <c r="DUE43" s="237"/>
      <c r="DUF43" s="237"/>
      <c r="DUG43" s="237"/>
      <c r="DUH43" s="237"/>
      <c r="DUI43" s="237"/>
      <c r="DUJ43" s="237"/>
      <c r="DUK43" s="237"/>
      <c r="DUL43" s="237"/>
      <c r="DUM43" s="237"/>
      <c r="DUN43" s="237"/>
      <c r="DUO43" s="237"/>
      <c r="DUP43" s="237"/>
      <c r="DUQ43" s="237"/>
      <c r="DUR43" s="237"/>
      <c r="DUS43" s="237"/>
      <c r="DUT43" s="237"/>
      <c r="DUU43" s="237"/>
      <c r="DUV43" s="237"/>
      <c r="DUW43" s="237"/>
      <c r="DUX43" s="237"/>
      <c r="DUY43" s="237"/>
      <c r="DUZ43" s="237"/>
      <c r="DVA43" s="237"/>
      <c r="DVB43" s="237"/>
      <c r="DVC43" s="237"/>
      <c r="DVD43" s="237"/>
      <c r="DVE43" s="237"/>
      <c r="DVF43" s="237"/>
      <c r="DVG43" s="237"/>
      <c r="DVH43" s="237"/>
      <c r="DVI43" s="237"/>
      <c r="DVJ43" s="237"/>
      <c r="DVK43" s="237"/>
      <c r="DVL43" s="237"/>
      <c r="DVM43" s="237"/>
      <c r="DVN43" s="237"/>
      <c r="DVO43" s="237"/>
      <c r="DVP43" s="237"/>
      <c r="DVQ43" s="237"/>
      <c r="DVR43" s="237"/>
      <c r="DVS43" s="237"/>
      <c r="DVT43" s="237"/>
      <c r="DVU43" s="237"/>
      <c r="DVV43" s="237"/>
      <c r="DVW43" s="237"/>
      <c r="DVX43" s="237"/>
      <c r="DVY43" s="237"/>
      <c r="DVZ43" s="237"/>
      <c r="DWA43" s="237"/>
      <c r="DWB43" s="237"/>
      <c r="DWC43" s="237"/>
      <c r="DWD43" s="237"/>
      <c r="DWE43" s="237"/>
      <c r="DWF43" s="237"/>
      <c r="DWG43" s="237"/>
      <c r="DWH43" s="237"/>
      <c r="DWI43" s="237"/>
      <c r="DWJ43" s="237"/>
      <c r="DWK43" s="237"/>
      <c r="DWL43" s="237"/>
      <c r="DWM43" s="237"/>
      <c r="DWN43" s="237"/>
      <c r="DWO43" s="237"/>
      <c r="DWP43" s="237"/>
      <c r="DWQ43" s="237"/>
      <c r="DWR43" s="237"/>
      <c r="DWS43" s="237"/>
      <c r="DWT43" s="237"/>
      <c r="DWU43" s="237"/>
      <c r="DWV43" s="237"/>
      <c r="DWW43" s="237"/>
      <c r="DWX43" s="237"/>
      <c r="DWY43" s="237"/>
      <c r="DWZ43" s="237"/>
      <c r="DXA43" s="237"/>
      <c r="DXB43" s="237"/>
      <c r="DXC43" s="237"/>
      <c r="DXD43" s="237"/>
      <c r="DXE43" s="237"/>
      <c r="DXF43" s="237"/>
      <c r="DXG43" s="237"/>
      <c r="DXH43" s="237"/>
      <c r="DXI43" s="237"/>
      <c r="DXJ43" s="237"/>
      <c r="DXK43" s="237"/>
      <c r="DXL43" s="237"/>
      <c r="DXM43" s="237"/>
      <c r="DXN43" s="237"/>
      <c r="DXO43" s="237"/>
      <c r="DXP43" s="237"/>
      <c r="DXQ43" s="237"/>
      <c r="DXR43" s="237"/>
      <c r="DXS43" s="237"/>
      <c r="DXT43" s="237"/>
      <c r="DXU43" s="237"/>
      <c r="DXV43" s="237"/>
      <c r="DXW43" s="237"/>
      <c r="DXX43" s="237"/>
      <c r="DXY43" s="237"/>
      <c r="DXZ43" s="237"/>
      <c r="DYA43" s="237"/>
      <c r="DYB43" s="237"/>
      <c r="DYC43" s="237"/>
      <c r="DYD43" s="237"/>
      <c r="DYE43" s="237"/>
      <c r="DYF43" s="237"/>
      <c r="DYG43" s="237"/>
      <c r="DYH43" s="237"/>
      <c r="DYI43" s="237"/>
      <c r="DYJ43" s="237"/>
      <c r="DYK43" s="237"/>
      <c r="DYL43" s="237"/>
      <c r="DYM43" s="237"/>
      <c r="DYN43" s="237"/>
      <c r="DYO43" s="237"/>
      <c r="DYP43" s="237"/>
      <c r="DYQ43" s="237"/>
      <c r="DYR43" s="237"/>
      <c r="DYS43" s="237"/>
      <c r="DYT43" s="237"/>
      <c r="DYU43" s="237"/>
      <c r="DYV43" s="237"/>
      <c r="DYW43" s="237"/>
      <c r="DYX43" s="237"/>
      <c r="DYY43" s="237"/>
      <c r="DYZ43" s="237"/>
      <c r="DZA43" s="237"/>
      <c r="DZB43" s="237"/>
      <c r="DZC43" s="237"/>
      <c r="DZD43" s="237"/>
      <c r="DZE43" s="237"/>
      <c r="DZF43" s="237"/>
      <c r="DZG43" s="237"/>
      <c r="DZH43" s="237"/>
      <c r="DZI43" s="237"/>
      <c r="DZJ43" s="237"/>
      <c r="DZK43" s="237"/>
      <c r="DZL43" s="237"/>
      <c r="DZM43" s="237"/>
      <c r="DZN43" s="237"/>
      <c r="DZO43" s="237"/>
      <c r="DZP43" s="237"/>
      <c r="DZQ43" s="237"/>
      <c r="DZR43" s="237"/>
      <c r="DZS43" s="237"/>
      <c r="DZT43" s="237"/>
      <c r="DZU43" s="237"/>
      <c r="DZV43" s="237"/>
      <c r="DZW43" s="237"/>
      <c r="DZX43" s="237"/>
      <c r="DZY43" s="237"/>
      <c r="DZZ43" s="237"/>
      <c r="EAA43" s="237"/>
      <c r="EAB43" s="237"/>
      <c r="EAC43" s="237"/>
      <c r="EAD43" s="237"/>
      <c r="EAE43" s="237"/>
      <c r="EAF43" s="237"/>
      <c r="EAG43" s="237"/>
      <c r="EAH43" s="237"/>
      <c r="EAI43" s="237"/>
      <c r="EAJ43" s="237"/>
      <c r="EAK43" s="237"/>
      <c r="EAL43" s="237"/>
      <c r="EAM43" s="237"/>
      <c r="EAN43" s="237"/>
      <c r="EAO43" s="237"/>
      <c r="EAP43" s="237"/>
      <c r="EAQ43" s="237"/>
      <c r="EAR43" s="237"/>
      <c r="EAS43" s="237"/>
      <c r="EAT43" s="237"/>
      <c r="EAU43" s="237"/>
      <c r="EAV43" s="237"/>
      <c r="EAW43" s="237"/>
      <c r="EAX43" s="237"/>
      <c r="EAY43" s="237"/>
      <c r="EAZ43" s="237"/>
      <c r="EBA43" s="237"/>
      <c r="EBB43" s="237"/>
      <c r="EBC43" s="237"/>
      <c r="EBD43" s="237"/>
      <c r="EBE43" s="237"/>
      <c r="EBF43" s="237"/>
      <c r="EBG43" s="237"/>
      <c r="EBH43" s="237"/>
      <c r="EBI43" s="237"/>
      <c r="EBJ43" s="237"/>
      <c r="EBK43" s="237"/>
      <c r="EBL43" s="237"/>
      <c r="EBM43" s="237"/>
      <c r="EBN43" s="237"/>
      <c r="EBO43" s="237"/>
      <c r="EBP43" s="237"/>
      <c r="EBQ43" s="237"/>
      <c r="EBR43" s="237"/>
      <c r="EBS43" s="237"/>
      <c r="EBT43" s="237"/>
      <c r="EBU43" s="237"/>
      <c r="EBV43" s="237"/>
      <c r="EBW43" s="237"/>
      <c r="EBX43" s="237"/>
      <c r="EBY43" s="237"/>
      <c r="EBZ43" s="237"/>
      <c r="ECA43" s="237"/>
      <c r="ECB43" s="237"/>
      <c r="ECC43" s="237"/>
      <c r="ECD43" s="237"/>
      <c r="ECE43" s="237"/>
      <c r="ECF43" s="237"/>
      <c r="ECG43" s="237"/>
      <c r="ECH43" s="237"/>
      <c r="ECI43" s="237"/>
      <c r="ECJ43" s="237"/>
      <c r="ECK43" s="237"/>
      <c r="ECL43" s="237"/>
      <c r="ECM43" s="237"/>
      <c r="ECN43" s="237"/>
      <c r="ECO43" s="237"/>
      <c r="ECP43" s="237"/>
      <c r="ECQ43" s="237"/>
      <c r="ECR43" s="237"/>
      <c r="ECS43" s="237"/>
      <c r="ECT43" s="237"/>
      <c r="ECU43" s="237"/>
      <c r="ECV43" s="237"/>
      <c r="ECW43" s="237"/>
      <c r="ECX43" s="237"/>
      <c r="ECY43" s="237"/>
      <c r="ECZ43" s="237"/>
      <c r="EDA43" s="237"/>
      <c r="EDB43" s="237"/>
      <c r="EDC43" s="237"/>
      <c r="EDD43" s="237"/>
      <c r="EDE43" s="237"/>
      <c r="EDF43" s="237"/>
      <c r="EDG43" s="237"/>
      <c r="EDH43" s="237"/>
      <c r="EDI43" s="237"/>
      <c r="EDJ43" s="237"/>
      <c r="EDK43" s="237"/>
      <c r="EDL43" s="237"/>
      <c r="EDM43" s="237"/>
      <c r="EDN43" s="237"/>
      <c r="EDO43" s="237"/>
      <c r="EDP43" s="237"/>
      <c r="EDQ43" s="237"/>
      <c r="EDR43" s="237"/>
      <c r="EDS43" s="237"/>
      <c r="EDT43" s="237"/>
      <c r="EDU43" s="237"/>
      <c r="EDV43" s="237"/>
      <c r="EDW43" s="237"/>
      <c r="EDX43" s="237"/>
      <c r="EDY43" s="237"/>
      <c r="EDZ43" s="237"/>
      <c r="EEA43" s="237"/>
      <c r="EEB43" s="237"/>
      <c r="EEC43" s="237"/>
      <c r="EED43" s="237"/>
      <c r="EEE43" s="237"/>
      <c r="EEF43" s="237"/>
      <c r="EEG43" s="237"/>
      <c r="EEH43" s="237"/>
      <c r="EEI43" s="237"/>
      <c r="EEJ43" s="237"/>
      <c r="EEK43" s="237"/>
      <c r="EEL43" s="237"/>
      <c r="EEM43" s="237"/>
      <c r="EEN43" s="237"/>
      <c r="EEO43" s="237"/>
      <c r="EEP43" s="237"/>
      <c r="EEQ43" s="237"/>
      <c r="EER43" s="237"/>
      <c r="EES43" s="237"/>
      <c r="EET43" s="237"/>
      <c r="EEU43" s="237"/>
      <c r="EEV43" s="237"/>
      <c r="EEW43" s="237"/>
      <c r="EEX43" s="237"/>
      <c r="EEY43" s="237"/>
      <c r="EEZ43" s="237"/>
      <c r="EFA43" s="237"/>
      <c r="EFB43" s="237"/>
      <c r="EFC43" s="237"/>
      <c r="EFD43" s="237"/>
      <c r="EFE43" s="237"/>
      <c r="EFF43" s="237"/>
      <c r="EFG43" s="237"/>
      <c r="EFH43" s="237"/>
      <c r="EFI43" s="237"/>
      <c r="EFJ43" s="237"/>
      <c r="EFK43" s="237"/>
      <c r="EFL43" s="237"/>
      <c r="EFM43" s="237"/>
      <c r="EFN43" s="237"/>
      <c r="EFO43" s="237"/>
      <c r="EFP43" s="237"/>
      <c r="EFQ43" s="237"/>
      <c r="EFR43" s="237"/>
      <c r="EFS43" s="237"/>
      <c r="EFT43" s="237"/>
      <c r="EFU43" s="237"/>
      <c r="EFV43" s="237"/>
      <c r="EFW43" s="237"/>
      <c r="EFX43" s="237"/>
      <c r="EFY43" s="237"/>
      <c r="EFZ43" s="237"/>
      <c r="EGA43" s="237"/>
      <c r="EGB43" s="237"/>
      <c r="EGC43" s="237"/>
      <c r="EGD43" s="237"/>
      <c r="EGE43" s="237"/>
      <c r="EGF43" s="237"/>
      <c r="EGG43" s="237"/>
      <c r="EGH43" s="237"/>
      <c r="EGI43" s="237"/>
      <c r="EGJ43" s="237"/>
      <c r="EGK43" s="237"/>
      <c r="EGL43" s="237"/>
      <c r="EGM43" s="237"/>
      <c r="EGN43" s="237"/>
      <c r="EGO43" s="237"/>
      <c r="EGP43" s="237"/>
      <c r="EGQ43" s="237"/>
      <c r="EGR43" s="237"/>
      <c r="EGS43" s="237"/>
      <c r="EGT43" s="237"/>
      <c r="EGU43" s="237"/>
      <c r="EGV43" s="237"/>
      <c r="EGW43" s="237"/>
      <c r="EGX43" s="237"/>
      <c r="EGY43" s="237"/>
      <c r="EGZ43" s="237"/>
      <c r="EHA43" s="237"/>
      <c r="EHB43" s="237"/>
      <c r="EHC43" s="237"/>
      <c r="EHD43" s="237"/>
      <c r="EHE43" s="237"/>
      <c r="EHF43" s="237"/>
      <c r="EHG43" s="237"/>
      <c r="EHH43" s="237"/>
      <c r="EHI43" s="237"/>
      <c r="EHJ43" s="237"/>
      <c r="EHK43" s="237"/>
      <c r="EHL43" s="237"/>
      <c r="EHM43" s="237"/>
      <c r="EHN43" s="237"/>
      <c r="EHO43" s="237"/>
      <c r="EHP43" s="237"/>
      <c r="EHQ43" s="237"/>
      <c r="EHR43" s="237"/>
      <c r="EHS43" s="237"/>
      <c r="EHT43" s="237"/>
      <c r="EHU43" s="237"/>
      <c r="EHV43" s="237"/>
      <c r="EHW43" s="237"/>
      <c r="EHX43" s="237"/>
      <c r="EHY43" s="237"/>
      <c r="EHZ43" s="237"/>
      <c r="EIA43" s="237"/>
      <c r="EIB43" s="237"/>
      <c r="EIC43" s="237"/>
      <c r="EID43" s="237"/>
      <c r="EIE43" s="237"/>
      <c r="EIF43" s="237"/>
      <c r="EIG43" s="237"/>
      <c r="EIH43" s="237"/>
      <c r="EII43" s="237"/>
      <c r="EIJ43" s="237"/>
      <c r="EIK43" s="237"/>
      <c r="EIL43" s="237"/>
      <c r="EIM43" s="237"/>
      <c r="EIN43" s="237"/>
      <c r="EIO43" s="237"/>
      <c r="EIP43" s="237"/>
      <c r="EIQ43" s="237"/>
      <c r="EIR43" s="237"/>
      <c r="EIS43" s="237"/>
      <c r="EIT43" s="237"/>
      <c r="EIU43" s="237"/>
      <c r="EIV43" s="237"/>
      <c r="EIW43" s="237"/>
      <c r="EIX43" s="237"/>
      <c r="EIY43" s="237"/>
      <c r="EIZ43" s="237"/>
      <c r="EJA43" s="237"/>
      <c r="EJB43" s="237"/>
      <c r="EJC43" s="237"/>
      <c r="EJD43" s="237"/>
      <c r="EJE43" s="237"/>
      <c r="EJF43" s="237"/>
      <c r="EJG43" s="237"/>
      <c r="EJH43" s="237"/>
      <c r="EJI43" s="237"/>
      <c r="EJJ43" s="237"/>
      <c r="EJK43" s="237"/>
      <c r="EJL43" s="237"/>
      <c r="EJM43" s="237"/>
      <c r="EJN43" s="237"/>
      <c r="EJO43" s="237"/>
      <c r="EJP43" s="237"/>
      <c r="EJQ43" s="237"/>
      <c r="EJR43" s="237"/>
      <c r="EJS43" s="237"/>
      <c r="EJT43" s="237"/>
      <c r="EJU43" s="237"/>
      <c r="EJV43" s="237"/>
      <c r="EJW43" s="237"/>
      <c r="EJX43" s="237"/>
      <c r="EJY43" s="237"/>
      <c r="EJZ43" s="237"/>
      <c r="EKA43" s="237"/>
      <c r="EKB43" s="237"/>
      <c r="EKC43" s="237"/>
      <c r="EKD43" s="237"/>
      <c r="EKE43" s="237"/>
      <c r="EKF43" s="237"/>
      <c r="EKG43" s="237"/>
      <c r="EKH43" s="237"/>
      <c r="EKI43" s="237"/>
      <c r="EKJ43" s="237"/>
      <c r="EKK43" s="237"/>
      <c r="EKL43" s="237"/>
      <c r="EKM43" s="237"/>
      <c r="EKN43" s="237"/>
      <c r="EKO43" s="237"/>
      <c r="EKP43" s="237"/>
      <c r="EKQ43" s="237"/>
      <c r="EKR43" s="237"/>
      <c r="EKS43" s="237"/>
      <c r="EKT43" s="237"/>
      <c r="EKU43" s="237"/>
      <c r="EKV43" s="237"/>
      <c r="EKW43" s="237"/>
      <c r="EKX43" s="237"/>
      <c r="EKY43" s="237"/>
      <c r="EKZ43" s="237"/>
      <c r="ELA43" s="237"/>
      <c r="ELB43" s="237"/>
      <c r="ELC43" s="237"/>
      <c r="ELD43" s="237"/>
      <c r="ELE43" s="237"/>
      <c r="ELF43" s="237"/>
      <c r="ELG43" s="237"/>
      <c r="ELH43" s="237"/>
      <c r="ELI43" s="237"/>
      <c r="ELJ43" s="237"/>
      <c r="ELK43" s="237"/>
      <c r="ELL43" s="237"/>
      <c r="ELM43" s="237"/>
      <c r="ELN43" s="237"/>
      <c r="ELO43" s="237"/>
      <c r="ELP43" s="237"/>
      <c r="ELQ43" s="237"/>
      <c r="ELR43" s="237"/>
      <c r="ELS43" s="237"/>
      <c r="ELT43" s="237"/>
      <c r="ELU43" s="237"/>
      <c r="ELV43" s="237"/>
      <c r="ELW43" s="237"/>
      <c r="ELX43" s="237"/>
      <c r="ELY43" s="237"/>
      <c r="ELZ43" s="237"/>
      <c r="EMA43" s="237"/>
      <c r="EMB43" s="237"/>
      <c r="EMC43" s="237"/>
      <c r="EMD43" s="237"/>
      <c r="EME43" s="237"/>
      <c r="EMF43" s="237"/>
      <c r="EMG43" s="237"/>
      <c r="EMH43" s="237"/>
      <c r="EMI43" s="237"/>
      <c r="EMJ43" s="237"/>
      <c r="EMK43" s="237"/>
      <c r="EML43" s="237"/>
      <c r="EMM43" s="237"/>
      <c r="EMN43" s="237"/>
      <c r="EMO43" s="237"/>
      <c r="EMP43" s="237"/>
      <c r="EMQ43" s="237"/>
      <c r="EMR43" s="237"/>
      <c r="EMS43" s="237"/>
      <c r="EMT43" s="237"/>
      <c r="EMU43" s="237"/>
      <c r="EMV43" s="237"/>
      <c r="EMW43" s="237"/>
      <c r="EMX43" s="237"/>
      <c r="EMY43" s="237"/>
      <c r="EMZ43" s="237"/>
      <c r="ENA43" s="237"/>
      <c r="ENB43" s="237"/>
      <c r="ENC43" s="237"/>
      <c r="END43" s="237"/>
      <c r="ENE43" s="237"/>
      <c r="ENF43" s="237"/>
      <c r="ENG43" s="237"/>
      <c r="ENH43" s="237"/>
      <c r="ENI43" s="237"/>
      <c r="ENJ43" s="237"/>
      <c r="ENK43" s="237"/>
      <c r="ENL43" s="237"/>
      <c r="ENM43" s="237"/>
      <c r="ENN43" s="237"/>
      <c r="ENO43" s="237"/>
      <c r="ENP43" s="237"/>
      <c r="ENQ43" s="237"/>
      <c r="ENR43" s="237"/>
      <c r="ENS43" s="237"/>
      <c r="ENT43" s="237"/>
      <c r="ENU43" s="237"/>
      <c r="ENV43" s="237"/>
      <c r="ENW43" s="237"/>
      <c r="ENX43" s="237"/>
      <c r="ENY43" s="237"/>
      <c r="ENZ43" s="237"/>
      <c r="EOA43" s="237"/>
      <c r="EOB43" s="237"/>
      <c r="EOC43" s="237"/>
      <c r="EOD43" s="237"/>
      <c r="EOE43" s="237"/>
      <c r="EOF43" s="237"/>
      <c r="EOG43" s="237"/>
      <c r="EOH43" s="237"/>
      <c r="EOI43" s="237"/>
      <c r="EOJ43" s="237"/>
      <c r="EOK43" s="237"/>
      <c r="EOL43" s="237"/>
      <c r="EOM43" s="237"/>
      <c r="EON43" s="237"/>
      <c r="EOO43" s="237"/>
      <c r="EOP43" s="237"/>
      <c r="EOQ43" s="237"/>
      <c r="EOR43" s="237"/>
      <c r="EOS43" s="237"/>
      <c r="EOT43" s="237"/>
      <c r="EOU43" s="237"/>
      <c r="EOV43" s="237"/>
      <c r="EOW43" s="237"/>
      <c r="EOX43" s="237"/>
      <c r="EOY43" s="237"/>
      <c r="EOZ43" s="237"/>
      <c r="EPA43" s="237"/>
      <c r="EPB43" s="237"/>
      <c r="EPC43" s="237"/>
      <c r="EPD43" s="237"/>
      <c r="EPE43" s="237"/>
      <c r="EPF43" s="237"/>
      <c r="EPG43" s="237"/>
      <c r="EPH43" s="237"/>
      <c r="EPI43" s="237"/>
      <c r="EPJ43" s="237"/>
      <c r="EPK43" s="237"/>
      <c r="EPL43" s="237"/>
      <c r="EPM43" s="237"/>
      <c r="EPN43" s="237"/>
      <c r="EPO43" s="237"/>
      <c r="EPP43" s="237"/>
      <c r="EPQ43" s="237"/>
      <c r="EPR43" s="237"/>
      <c r="EPS43" s="237"/>
      <c r="EPT43" s="237"/>
      <c r="EPU43" s="237"/>
      <c r="EPV43" s="237"/>
      <c r="EPW43" s="237"/>
      <c r="EPX43" s="237"/>
      <c r="EPY43" s="237"/>
      <c r="EPZ43" s="237"/>
      <c r="EQA43" s="237"/>
      <c r="EQB43" s="237"/>
      <c r="EQC43" s="237"/>
      <c r="EQD43" s="237"/>
      <c r="EQE43" s="237"/>
      <c r="EQF43" s="237"/>
      <c r="EQG43" s="237"/>
      <c r="EQH43" s="237"/>
      <c r="EQI43" s="237"/>
      <c r="EQJ43" s="237"/>
      <c r="EQK43" s="237"/>
      <c r="EQL43" s="237"/>
      <c r="EQM43" s="237"/>
      <c r="EQN43" s="237"/>
      <c r="EQO43" s="237"/>
      <c r="EQP43" s="237"/>
      <c r="EQQ43" s="237"/>
      <c r="EQR43" s="237"/>
      <c r="EQS43" s="237"/>
      <c r="EQT43" s="237"/>
      <c r="EQU43" s="237"/>
      <c r="EQV43" s="237"/>
      <c r="EQW43" s="237"/>
      <c r="EQX43" s="237"/>
      <c r="EQY43" s="237"/>
      <c r="EQZ43" s="237"/>
      <c r="ERA43" s="237"/>
      <c r="ERB43" s="237"/>
      <c r="ERC43" s="237"/>
      <c r="ERD43" s="237"/>
      <c r="ERE43" s="237"/>
      <c r="ERF43" s="237"/>
      <c r="ERG43" s="237"/>
      <c r="ERH43" s="237"/>
      <c r="ERI43" s="237"/>
      <c r="ERJ43" s="237"/>
      <c r="ERK43" s="237"/>
      <c r="ERL43" s="237"/>
      <c r="ERM43" s="237"/>
      <c r="ERN43" s="237"/>
      <c r="ERO43" s="237"/>
      <c r="ERP43" s="237"/>
      <c r="ERQ43" s="237"/>
      <c r="ERR43" s="237"/>
      <c r="ERS43" s="237"/>
      <c r="ERT43" s="237"/>
      <c r="ERU43" s="237"/>
      <c r="ERV43" s="237"/>
      <c r="ERW43" s="237"/>
      <c r="ERX43" s="237"/>
      <c r="ERY43" s="237"/>
      <c r="ERZ43" s="237"/>
      <c r="ESA43" s="237"/>
      <c r="ESB43" s="237"/>
      <c r="ESC43" s="237"/>
      <c r="ESD43" s="237"/>
      <c r="ESE43" s="237"/>
      <c r="ESF43" s="237"/>
      <c r="ESG43" s="237"/>
      <c r="ESH43" s="237"/>
      <c r="ESI43" s="237"/>
      <c r="ESJ43" s="237"/>
      <c r="ESK43" s="237"/>
      <c r="ESL43" s="237"/>
      <c r="ESM43" s="237"/>
      <c r="ESN43" s="237"/>
      <c r="ESO43" s="237"/>
      <c r="ESP43" s="237"/>
      <c r="ESQ43" s="237"/>
      <c r="ESR43" s="237"/>
      <c r="ESS43" s="237"/>
      <c r="EST43" s="237"/>
      <c r="ESU43" s="237"/>
      <c r="ESV43" s="237"/>
      <c r="ESW43" s="237"/>
      <c r="ESX43" s="237"/>
      <c r="ESY43" s="237"/>
      <c r="ESZ43" s="237"/>
      <c r="ETA43" s="237"/>
      <c r="ETB43" s="237"/>
      <c r="ETC43" s="237"/>
      <c r="ETD43" s="237"/>
      <c r="ETE43" s="237"/>
      <c r="ETF43" s="237"/>
      <c r="ETG43" s="237"/>
      <c r="ETH43" s="237"/>
      <c r="ETI43" s="237"/>
      <c r="ETJ43" s="237"/>
      <c r="ETK43" s="237"/>
      <c r="ETL43" s="237"/>
      <c r="ETM43" s="237"/>
      <c r="ETN43" s="237"/>
      <c r="ETO43" s="237"/>
      <c r="ETP43" s="237"/>
      <c r="ETQ43" s="237"/>
      <c r="ETR43" s="237"/>
      <c r="ETS43" s="237"/>
      <c r="ETT43" s="237"/>
      <c r="ETU43" s="237"/>
      <c r="ETV43" s="237"/>
      <c r="ETW43" s="237"/>
      <c r="ETX43" s="237"/>
      <c r="ETY43" s="237"/>
      <c r="ETZ43" s="237"/>
      <c r="EUA43" s="237"/>
      <c r="EUB43" s="237"/>
      <c r="EUC43" s="237"/>
      <c r="EUD43" s="237"/>
      <c r="EUE43" s="237"/>
      <c r="EUF43" s="237"/>
      <c r="EUG43" s="237"/>
      <c r="EUH43" s="237"/>
      <c r="EUI43" s="237"/>
      <c r="EUJ43" s="237"/>
      <c r="EUK43" s="237"/>
      <c r="EUL43" s="237"/>
      <c r="EUM43" s="237"/>
      <c r="EUN43" s="237"/>
      <c r="EUO43" s="237"/>
      <c r="EUP43" s="237"/>
      <c r="EUQ43" s="237"/>
      <c r="EUR43" s="237"/>
      <c r="EUS43" s="237"/>
      <c r="EUT43" s="237"/>
      <c r="EUU43" s="237"/>
      <c r="EUV43" s="237"/>
      <c r="EUW43" s="237"/>
      <c r="EUX43" s="237"/>
      <c r="EUY43" s="237"/>
      <c r="EUZ43" s="237"/>
      <c r="EVA43" s="237"/>
      <c r="EVB43" s="237"/>
      <c r="EVC43" s="237"/>
      <c r="EVD43" s="237"/>
      <c r="EVE43" s="237"/>
      <c r="EVF43" s="237"/>
      <c r="EVG43" s="237"/>
      <c r="EVH43" s="237"/>
      <c r="EVI43" s="237"/>
      <c r="EVJ43" s="237"/>
      <c r="EVK43" s="237"/>
      <c r="EVL43" s="237"/>
      <c r="EVM43" s="237"/>
      <c r="EVN43" s="237"/>
      <c r="EVO43" s="237"/>
      <c r="EVP43" s="237"/>
      <c r="EVQ43" s="237"/>
      <c r="EVR43" s="237"/>
      <c r="EVS43" s="237"/>
      <c r="EVT43" s="237"/>
      <c r="EVU43" s="237"/>
      <c r="EVV43" s="237"/>
      <c r="EVW43" s="237"/>
      <c r="EVX43" s="237"/>
      <c r="EVY43" s="237"/>
      <c r="EVZ43" s="237"/>
      <c r="EWA43" s="237"/>
      <c r="EWB43" s="237"/>
      <c r="EWC43" s="237"/>
      <c r="EWD43" s="237"/>
      <c r="EWE43" s="237"/>
      <c r="EWF43" s="237"/>
      <c r="EWG43" s="237"/>
      <c r="EWH43" s="237"/>
      <c r="EWI43" s="237"/>
      <c r="EWJ43" s="237"/>
      <c r="EWK43" s="237"/>
      <c r="EWL43" s="237"/>
      <c r="EWM43" s="237"/>
      <c r="EWN43" s="237"/>
      <c r="EWO43" s="237"/>
      <c r="EWP43" s="237"/>
      <c r="EWQ43" s="237"/>
      <c r="EWR43" s="237"/>
      <c r="EWS43" s="237"/>
      <c r="EWT43" s="237"/>
      <c r="EWU43" s="237"/>
      <c r="EWV43" s="237"/>
      <c r="EWW43" s="237"/>
      <c r="EWX43" s="237"/>
      <c r="EWY43" s="237"/>
      <c r="EWZ43" s="237"/>
      <c r="EXA43" s="237"/>
      <c r="EXB43" s="237"/>
      <c r="EXC43" s="237"/>
      <c r="EXD43" s="237"/>
      <c r="EXE43" s="237"/>
      <c r="EXF43" s="237"/>
      <c r="EXG43" s="237"/>
      <c r="EXH43" s="237"/>
      <c r="EXI43" s="237"/>
      <c r="EXJ43" s="237"/>
      <c r="EXK43" s="237"/>
      <c r="EXL43" s="237"/>
      <c r="EXM43" s="237"/>
      <c r="EXN43" s="237"/>
      <c r="EXO43" s="237"/>
      <c r="EXP43" s="237"/>
      <c r="EXQ43" s="237"/>
      <c r="EXR43" s="237"/>
      <c r="EXS43" s="237"/>
      <c r="EXT43" s="237"/>
      <c r="EXU43" s="237"/>
      <c r="EXV43" s="237"/>
      <c r="EXW43" s="237"/>
      <c r="EXX43" s="237"/>
      <c r="EXY43" s="237"/>
      <c r="EXZ43" s="237"/>
      <c r="EYA43" s="237"/>
      <c r="EYB43" s="237"/>
      <c r="EYC43" s="237"/>
      <c r="EYD43" s="237"/>
      <c r="EYE43" s="237"/>
      <c r="EYF43" s="237"/>
      <c r="EYG43" s="237"/>
      <c r="EYH43" s="237"/>
      <c r="EYI43" s="237"/>
      <c r="EYJ43" s="237"/>
      <c r="EYK43" s="237"/>
      <c r="EYL43" s="237"/>
      <c r="EYM43" s="237"/>
      <c r="EYN43" s="237"/>
      <c r="EYO43" s="237"/>
      <c r="EYP43" s="237"/>
      <c r="EYQ43" s="237"/>
      <c r="EYR43" s="237"/>
      <c r="EYS43" s="237"/>
      <c r="EYT43" s="237"/>
      <c r="EYU43" s="237"/>
      <c r="EYV43" s="237"/>
      <c r="EYW43" s="237"/>
      <c r="EYX43" s="237"/>
      <c r="EYY43" s="237"/>
      <c r="EYZ43" s="237"/>
      <c r="EZA43" s="237"/>
      <c r="EZB43" s="237"/>
      <c r="EZC43" s="237"/>
      <c r="EZD43" s="237"/>
      <c r="EZE43" s="237"/>
      <c r="EZF43" s="237"/>
      <c r="EZG43" s="237"/>
      <c r="EZH43" s="237"/>
      <c r="EZI43" s="237"/>
      <c r="EZJ43" s="237"/>
      <c r="EZK43" s="237"/>
      <c r="EZL43" s="237"/>
      <c r="EZM43" s="237"/>
      <c r="EZN43" s="237"/>
      <c r="EZO43" s="237"/>
      <c r="EZP43" s="237"/>
      <c r="EZQ43" s="237"/>
      <c r="EZR43" s="237"/>
      <c r="EZS43" s="237"/>
      <c r="EZT43" s="237"/>
      <c r="EZU43" s="237"/>
      <c r="EZV43" s="237"/>
      <c r="EZW43" s="237"/>
      <c r="EZX43" s="237"/>
      <c r="EZY43" s="237"/>
      <c r="EZZ43" s="237"/>
      <c r="FAA43" s="237"/>
      <c r="FAB43" s="237"/>
      <c r="FAC43" s="237"/>
      <c r="FAD43" s="237"/>
      <c r="FAE43" s="237"/>
      <c r="FAF43" s="237"/>
      <c r="FAG43" s="237"/>
      <c r="FAH43" s="237"/>
      <c r="FAI43" s="237"/>
      <c r="FAJ43" s="237"/>
      <c r="FAK43" s="237"/>
      <c r="FAL43" s="237"/>
      <c r="FAM43" s="237"/>
      <c r="FAN43" s="237"/>
      <c r="FAO43" s="237"/>
      <c r="FAP43" s="237"/>
      <c r="FAQ43" s="237"/>
      <c r="FAR43" s="237"/>
      <c r="FAS43" s="237"/>
      <c r="FAT43" s="237"/>
      <c r="FAU43" s="237"/>
      <c r="FAV43" s="237"/>
      <c r="FAW43" s="237"/>
      <c r="FAX43" s="237"/>
      <c r="FAY43" s="237"/>
      <c r="FAZ43" s="237"/>
      <c r="FBA43" s="237"/>
      <c r="FBB43" s="237"/>
      <c r="FBC43" s="237"/>
      <c r="FBD43" s="237"/>
      <c r="FBE43" s="237"/>
      <c r="FBF43" s="237"/>
      <c r="FBG43" s="237"/>
      <c r="FBH43" s="237"/>
      <c r="FBI43" s="237"/>
      <c r="FBJ43" s="237"/>
      <c r="FBK43" s="237"/>
      <c r="FBL43" s="237"/>
      <c r="FBM43" s="237"/>
      <c r="FBN43" s="237"/>
      <c r="FBO43" s="237"/>
      <c r="FBP43" s="237"/>
      <c r="FBQ43" s="237"/>
      <c r="FBR43" s="237"/>
      <c r="FBS43" s="237"/>
      <c r="FBT43" s="237"/>
      <c r="FBU43" s="237"/>
      <c r="FBV43" s="237"/>
      <c r="FBW43" s="237"/>
      <c r="FBX43" s="237"/>
      <c r="FBY43" s="237"/>
      <c r="FBZ43" s="237"/>
      <c r="FCA43" s="237"/>
      <c r="FCB43" s="237"/>
      <c r="FCC43" s="237"/>
      <c r="FCD43" s="237"/>
      <c r="FCE43" s="237"/>
      <c r="FCF43" s="237"/>
      <c r="FCG43" s="237"/>
      <c r="FCH43" s="237"/>
      <c r="FCI43" s="237"/>
      <c r="FCJ43" s="237"/>
      <c r="FCK43" s="237"/>
      <c r="FCL43" s="237"/>
      <c r="FCM43" s="237"/>
      <c r="FCN43" s="237"/>
      <c r="FCO43" s="237"/>
      <c r="FCP43" s="237"/>
      <c r="FCQ43" s="237"/>
      <c r="FCR43" s="237"/>
      <c r="FCS43" s="237"/>
      <c r="FCT43" s="237"/>
      <c r="FCU43" s="237"/>
      <c r="FCV43" s="237"/>
      <c r="FCW43" s="237"/>
      <c r="FCX43" s="237"/>
      <c r="FCY43" s="237"/>
      <c r="FCZ43" s="237"/>
      <c r="FDA43" s="237"/>
      <c r="FDB43" s="237"/>
      <c r="FDC43" s="237"/>
      <c r="FDD43" s="237"/>
      <c r="FDE43" s="237"/>
      <c r="FDF43" s="237"/>
      <c r="FDG43" s="237"/>
      <c r="FDH43" s="237"/>
      <c r="FDI43" s="237"/>
      <c r="FDJ43" s="237"/>
      <c r="FDK43" s="237"/>
      <c r="FDL43" s="237"/>
      <c r="FDM43" s="237"/>
      <c r="FDN43" s="237"/>
      <c r="FDO43" s="237"/>
      <c r="FDP43" s="237"/>
      <c r="FDQ43" s="237"/>
      <c r="FDR43" s="237"/>
      <c r="FDS43" s="237"/>
      <c r="FDT43" s="237"/>
      <c r="FDU43" s="237"/>
      <c r="FDV43" s="237"/>
      <c r="FDW43" s="237"/>
      <c r="FDX43" s="237"/>
      <c r="FDY43" s="237"/>
      <c r="FDZ43" s="237"/>
      <c r="FEA43" s="237"/>
      <c r="FEB43" s="237"/>
      <c r="FEC43" s="237"/>
      <c r="FED43" s="237"/>
      <c r="FEE43" s="237"/>
      <c r="FEF43" s="237"/>
      <c r="FEG43" s="237"/>
      <c r="FEH43" s="237"/>
      <c r="FEI43" s="237"/>
      <c r="FEJ43" s="237"/>
      <c r="FEK43" s="237"/>
      <c r="FEL43" s="237"/>
      <c r="FEM43" s="237"/>
      <c r="FEN43" s="237"/>
      <c r="FEO43" s="237"/>
      <c r="FEP43" s="237"/>
      <c r="FEQ43" s="237"/>
      <c r="FER43" s="237"/>
      <c r="FES43" s="237"/>
      <c r="FET43" s="237"/>
      <c r="FEU43" s="237"/>
      <c r="FEV43" s="237"/>
      <c r="FEW43" s="237"/>
      <c r="FEX43" s="237"/>
      <c r="FEY43" s="237"/>
      <c r="FEZ43" s="237"/>
      <c r="FFA43" s="237"/>
      <c r="FFB43" s="237"/>
      <c r="FFC43" s="237"/>
      <c r="FFD43" s="237"/>
      <c r="FFE43" s="237"/>
      <c r="FFF43" s="237"/>
      <c r="FFG43" s="237"/>
      <c r="FFH43" s="237"/>
      <c r="FFI43" s="237"/>
      <c r="FFJ43" s="237"/>
      <c r="FFK43" s="237"/>
      <c r="FFL43" s="237"/>
      <c r="FFM43" s="237"/>
      <c r="FFN43" s="237"/>
      <c r="FFO43" s="237"/>
      <c r="FFP43" s="237"/>
      <c r="FFQ43" s="237"/>
      <c r="FFR43" s="237"/>
      <c r="FFS43" s="237"/>
      <c r="FFT43" s="237"/>
      <c r="FFU43" s="237"/>
      <c r="FFV43" s="237"/>
      <c r="FFW43" s="237"/>
      <c r="FFX43" s="237"/>
      <c r="FFY43" s="237"/>
      <c r="FFZ43" s="237"/>
      <c r="FGA43" s="237"/>
      <c r="FGB43" s="237"/>
      <c r="FGC43" s="237"/>
      <c r="FGD43" s="237"/>
      <c r="FGE43" s="237"/>
      <c r="FGF43" s="237"/>
      <c r="FGG43" s="237"/>
      <c r="FGH43" s="237"/>
      <c r="FGI43" s="237"/>
      <c r="FGJ43" s="237"/>
      <c r="FGK43" s="237"/>
      <c r="FGL43" s="237"/>
      <c r="FGM43" s="237"/>
      <c r="FGN43" s="237"/>
      <c r="FGO43" s="237"/>
      <c r="FGP43" s="237"/>
      <c r="FGQ43" s="237"/>
      <c r="FGR43" s="237"/>
      <c r="FGS43" s="237"/>
      <c r="FGT43" s="237"/>
      <c r="FGU43" s="237"/>
      <c r="FGV43" s="237"/>
      <c r="FGW43" s="237"/>
      <c r="FGX43" s="237"/>
      <c r="FGY43" s="237"/>
      <c r="FGZ43" s="237"/>
      <c r="FHA43" s="237"/>
      <c r="FHB43" s="237"/>
      <c r="FHC43" s="237"/>
      <c r="FHD43" s="237"/>
      <c r="FHE43" s="237"/>
      <c r="FHF43" s="237"/>
      <c r="FHG43" s="237"/>
      <c r="FHH43" s="237"/>
      <c r="FHI43" s="237"/>
      <c r="FHJ43" s="237"/>
      <c r="FHK43" s="237"/>
      <c r="FHL43" s="237"/>
      <c r="FHM43" s="237"/>
      <c r="FHN43" s="237"/>
      <c r="FHO43" s="237"/>
      <c r="FHP43" s="237"/>
      <c r="FHQ43" s="237"/>
      <c r="FHR43" s="237"/>
      <c r="FHS43" s="237"/>
      <c r="FHT43" s="237"/>
      <c r="FHU43" s="237"/>
      <c r="FHV43" s="237"/>
      <c r="FHW43" s="237"/>
      <c r="FHX43" s="237"/>
      <c r="FHY43" s="237"/>
      <c r="FHZ43" s="237"/>
      <c r="FIA43" s="237"/>
      <c r="FIB43" s="237"/>
      <c r="FIC43" s="237"/>
      <c r="FID43" s="237"/>
      <c r="FIE43" s="237"/>
      <c r="FIF43" s="237"/>
      <c r="FIG43" s="237"/>
      <c r="FIH43" s="237"/>
      <c r="FII43" s="237"/>
      <c r="FIJ43" s="237"/>
      <c r="FIK43" s="237"/>
      <c r="FIL43" s="237"/>
      <c r="FIM43" s="237"/>
      <c r="FIN43" s="237"/>
      <c r="FIO43" s="237"/>
      <c r="FIP43" s="237"/>
      <c r="FIQ43" s="237"/>
      <c r="FIR43" s="237"/>
      <c r="FIS43" s="237"/>
      <c r="FIT43" s="237"/>
      <c r="FIU43" s="237"/>
      <c r="FIV43" s="237"/>
      <c r="FIW43" s="237"/>
      <c r="FIX43" s="237"/>
      <c r="FIY43" s="237"/>
      <c r="FIZ43" s="237"/>
      <c r="FJA43" s="237"/>
      <c r="FJB43" s="237"/>
      <c r="FJC43" s="237"/>
      <c r="FJD43" s="237"/>
      <c r="FJE43" s="237"/>
      <c r="FJF43" s="237"/>
      <c r="FJG43" s="237"/>
      <c r="FJH43" s="237"/>
      <c r="FJI43" s="237"/>
      <c r="FJJ43" s="237"/>
      <c r="FJK43" s="237"/>
      <c r="FJL43" s="237"/>
      <c r="FJM43" s="237"/>
      <c r="FJN43" s="237"/>
      <c r="FJO43" s="237"/>
      <c r="FJP43" s="237"/>
      <c r="FJQ43" s="237"/>
      <c r="FJR43" s="237"/>
      <c r="FJS43" s="237"/>
      <c r="FJT43" s="237"/>
      <c r="FJU43" s="237"/>
      <c r="FJV43" s="237"/>
      <c r="FJW43" s="237"/>
      <c r="FJX43" s="237"/>
      <c r="FJY43" s="237"/>
      <c r="FJZ43" s="237"/>
      <c r="FKA43" s="237"/>
      <c r="FKB43" s="237"/>
      <c r="FKC43" s="237"/>
      <c r="FKD43" s="237"/>
      <c r="FKE43" s="237"/>
      <c r="FKF43" s="237"/>
      <c r="FKG43" s="237"/>
      <c r="FKH43" s="237"/>
      <c r="FKI43" s="237"/>
      <c r="FKJ43" s="237"/>
      <c r="FKK43" s="237"/>
      <c r="FKL43" s="237"/>
      <c r="FKM43" s="237"/>
      <c r="FKN43" s="237"/>
      <c r="FKO43" s="237"/>
      <c r="FKP43" s="237"/>
      <c r="FKQ43" s="237"/>
      <c r="FKR43" s="237"/>
      <c r="FKS43" s="237"/>
      <c r="FKT43" s="237"/>
      <c r="FKU43" s="237"/>
      <c r="FKV43" s="237"/>
      <c r="FKW43" s="237"/>
      <c r="FKX43" s="237"/>
      <c r="FKY43" s="237"/>
      <c r="FKZ43" s="237"/>
      <c r="FLA43" s="237"/>
      <c r="FLB43" s="237"/>
      <c r="FLC43" s="237"/>
      <c r="FLD43" s="237"/>
      <c r="FLE43" s="237"/>
      <c r="FLF43" s="237"/>
      <c r="FLG43" s="237"/>
      <c r="FLH43" s="237"/>
      <c r="FLI43" s="237"/>
      <c r="FLJ43" s="237"/>
      <c r="FLK43" s="237"/>
      <c r="FLL43" s="237"/>
      <c r="FLM43" s="237"/>
      <c r="FLN43" s="237"/>
      <c r="FLO43" s="237"/>
      <c r="FLP43" s="237"/>
      <c r="FLQ43" s="237"/>
      <c r="FLR43" s="237"/>
      <c r="FLS43" s="237"/>
      <c r="FLT43" s="237"/>
      <c r="FLU43" s="237"/>
      <c r="FLV43" s="237"/>
      <c r="FLW43" s="237"/>
      <c r="FLX43" s="237"/>
      <c r="FLY43" s="237"/>
      <c r="FLZ43" s="237"/>
      <c r="FMA43" s="237"/>
      <c r="FMB43" s="237"/>
      <c r="FMC43" s="237"/>
      <c r="FMD43" s="237"/>
      <c r="FME43" s="237"/>
      <c r="FMF43" s="237"/>
      <c r="FMG43" s="237"/>
      <c r="FMH43" s="237"/>
      <c r="FMI43" s="237"/>
      <c r="FMJ43" s="237"/>
      <c r="FMK43" s="237"/>
      <c r="FML43" s="237"/>
      <c r="FMM43" s="237"/>
      <c r="FMN43" s="237"/>
      <c r="FMO43" s="237"/>
      <c r="FMP43" s="237"/>
      <c r="FMQ43" s="237"/>
      <c r="FMR43" s="237"/>
      <c r="FMS43" s="237"/>
      <c r="FMT43" s="237"/>
      <c r="FMU43" s="237"/>
      <c r="FMV43" s="237"/>
      <c r="FMW43" s="237"/>
      <c r="FMX43" s="237"/>
      <c r="FMY43" s="237"/>
      <c r="FMZ43" s="237"/>
      <c r="FNA43" s="237"/>
      <c r="FNB43" s="237"/>
      <c r="FNC43" s="237"/>
      <c r="FND43" s="237"/>
      <c r="FNE43" s="237"/>
      <c r="FNF43" s="237"/>
      <c r="FNG43" s="237"/>
      <c r="FNH43" s="237"/>
      <c r="FNI43" s="237"/>
      <c r="FNJ43" s="237"/>
      <c r="FNK43" s="237"/>
      <c r="FNL43" s="237"/>
      <c r="FNM43" s="237"/>
      <c r="FNN43" s="237"/>
      <c r="FNO43" s="237"/>
      <c r="FNP43" s="237"/>
      <c r="FNQ43" s="237"/>
      <c r="FNR43" s="237"/>
      <c r="FNS43" s="237"/>
      <c r="FNT43" s="237"/>
      <c r="FNU43" s="237"/>
      <c r="FNV43" s="237"/>
      <c r="FNW43" s="237"/>
      <c r="FNX43" s="237"/>
      <c r="FNY43" s="237"/>
      <c r="FNZ43" s="237"/>
      <c r="FOA43" s="237"/>
      <c r="FOB43" s="237"/>
      <c r="FOC43" s="237"/>
      <c r="FOD43" s="237"/>
      <c r="FOE43" s="237"/>
      <c r="FOF43" s="237"/>
      <c r="FOG43" s="237"/>
      <c r="FOH43" s="237"/>
      <c r="FOI43" s="237"/>
      <c r="FOJ43" s="237"/>
      <c r="FOK43" s="237"/>
      <c r="FOL43" s="237"/>
      <c r="FOM43" s="237"/>
      <c r="FON43" s="237"/>
      <c r="FOO43" s="237"/>
      <c r="FOP43" s="237"/>
      <c r="FOQ43" s="237"/>
      <c r="FOR43" s="237"/>
      <c r="FOS43" s="237"/>
      <c r="FOT43" s="237"/>
      <c r="FOU43" s="237"/>
      <c r="FOV43" s="237"/>
      <c r="FOW43" s="237"/>
      <c r="FOX43" s="237"/>
      <c r="FOY43" s="237"/>
      <c r="FOZ43" s="237"/>
      <c r="FPA43" s="237"/>
      <c r="FPB43" s="237"/>
      <c r="FPC43" s="237"/>
      <c r="FPD43" s="237"/>
      <c r="FPE43" s="237"/>
      <c r="FPF43" s="237"/>
      <c r="FPG43" s="237"/>
      <c r="FPH43" s="237"/>
      <c r="FPI43" s="237"/>
      <c r="FPJ43" s="237"/>
      <c r="FPK43" s="237"/>
      <c r="FPL43" s="237"/>
      <c r="FPM43" s="237"/>
      <c r="FPN43" s="237"/>
      <c r="FPO43" s="237"/>
      <c r="FPP43" s="237"/>
      <c r="FPQ43" s="237"/>
      <c r="FPR43" s="237"/>
      <c r="FPS43" s="237"/>
      <c r="FPT43" s="237"/>
      <c r="FPU43" s="237"/>
      <c r="FPV43" s="237"/>
      <c r="FPW43" s="237"/>
      <c r="FPX43" s="237"/>
      <c r="FPY43" s="237"/>
      <c r="FPZ43" s="237"/>
      <c r="FQA43" s="237"/>
      <c r="FQB43" s="237"/>
      <c r="FQC43" s="237"/>
      <c r="FQD43" s="237"/>
      <c r="FQE43" s="237"/>
      <c r="FQF43" s="237"/>
      <c r="FQG43" s="237"/>
      <c r="FQH43" s="237"/>
      <c r="FQI43" s="237"/>
      <c r="FQJ43" s="237"/>
      <c r="FQK43" s="237"/>
      <c r="FQL43" s="237"/>
      <c r="FQM43" s="237"/>
      <c r="FQN43" s="237"/>
      <c r="FQO43" s="237"/>
      <c r="FQP43" s="237"/>
      <c r="FQQ43" s="237"/>
      <c r="FQR43" s="237"/>
      <c r="FQS43" s="237"/>
      <c r="FQT43" s="237"/>
      <c r="FQU43" s="237"/>
      <c r="FQV43" s="237"/>
      <c r="FQW43" s="237"/>
      <c r="FQX43" s="237"/>
      <c r="FQY43" s="237"/>
      <c r="FQZ43" s="237"/>
      <c r="FRA43" s="237"/>
      <c r="FRB43" s="237"/>
      <c r="FRC43" s="237"/>
      <c r="FRD43" s="237"/>
      <c r="FRE43" s="237"/>
      <c r="FRF43" s="237"/>
      <c r="FRG43" s="237"/>
      <c r="FRH43" s="237"/>
      <c r="FRI43" s="237"/>
      <c r="FRJ43" s="237"/>
      <c r="FRK43" s="237"/>
      <c r="FRL43" s="237"/>
      <c r="FRM43" s="237"/>
      <c r="FRN43" s="237"/>
      <c r="FRO43" s="237"/>
      <c r="FRP43" s="237"/>
      <c r="FRQ43" s="237"/>
      <c r="FRR43" s="237"/>
      <c r="FRS43" s="237"/>
      <c r="FRT43" s="237"/>
      <c r="FRU43" s="237"/>
      <c r="FRV43" s="237"/>
      <c r="FRW43" s="237"/>
      <c r="FRX43" s="237"/>
      <c r="FRY43" s="237"/>
      <c r="FRZ43" s="237"/>
      <c r="FSA43" s="237"/>
      <c r="FSB43" s="237"/>
      <c r="FSC43" s="237"/>
      <c r="FSD43" s="237"/>
      <c r="FSE43" s="237"/>
      <c r="FSF43" s="237"/>
      <c r="FSG43" s="237"/>
      <c r="FSH43" s="237"/>
      <c r="FSI43" s="237"/>
      <c r="FSJ43" s="237"/>
      <c r="FSK43" s="237"/>
      <c r="FSL43" s="237"/>
      <c r="FSM43" s="237"/>
      <c r="FSN43" s="237"/>
      <c r="FSO43" s="237"/>
      <c r="FSP43" s="237"/>
      <c r="FSQ43" s="237"/>
      <c r="FSR43" s="237"/>
      <c r="FSS43" s="237"/>
      <c r="FST43" s="237"/>
      <c r="FSU43" s="237"/>
      <c r="FSV43" s="237"/>
      <c r="FSW43" s="237"/>
      <c r="FSX43" s="237"/>
      <c r="FSY43" s="237"/>
      <c r="FSZ43" s="237"/>
      <c r="FTA43" s="237"/>
      <c r="FTB43" s="237"/>
      <c r="FTC43" s="237"/>
      <c r="FTD43" s="237"/>
      <c r="FTE43" s="237"/>
      <c r="FTF43" s="237"/>
      <c r="FTG43" s="237"/>
      <c r="FTH43" s="237"/>
      <c r="FTI43" s="237"/>
      <c r="FTJ43" s="237"/>
      <c r="FTK43" s="237"/>
      <c r="FTL43" s="237"/>
      <c r="FTM43" s="237"/>
      <c r="FTN43" s="237"/>
      <c r="FTO43" s="237"/>
      <c r="FTP43" s="237"/>
      <c r="FTQ43" s="237"/>
      <c r="FTR43" s="237"/>
      <c r="FTS43" s="237"/>
      <c r="FTT43" s="237"/>
      <c r="FTU43" s="237"/>
      <c r="FTV43" s="237"/>
      <c r="FTW43" s="237"/>
      <c r="FTX43" s="237"/>
      <c r="FTY43" s="237"/>
      <c r="FTZ43" s="237"/>
      <c r="FUA43" s="237"/>
      <c r="FUB43" s="237"/>
      <c r="FUC43" s="237"/>
      <c r="FUD43" s="237"/>
      <c r="FUE43" s="237"/>
      <c r="FUF43" s="237"/>
      <c r="FUG43" s="237"/>
      <c r="FUH43" s="237"/>
      <c r="FUI43" s="237"/>
      <c r="FUJ43" s="237"/>
      <c r="FUK43" s="237"/>
      <c r="FUL43" s="237"/>
      <c r="FUM43" s="237"/>
      <c r="FUN43" s="237"/>
      <c r="FUO43" s="237"/>
      <c r="FUP43" s="237"/>
      <c r="FUQ43" s="237"/>
      <c r="FUR43" s="237"/>
      <c r="FUS43" s="237"/>
      <c r="FUT43" s="237"/>
      <c r="FUU43" s="237"/>
      <c r="FUV43" s="237"/>
      <c r="FUW43" s="237"/>
      <c r="FUX43" s="237"/>
      <c r="FUY43" s="237"/>
      <c r="FUZ43" s="237"/>
      <c r="FVA43" s="237"/>
      <c r="FVB43" s="237"/>
      <c r="FVC43" s="237"/>
      <c r="FVD43" s="237"/>
      <c r="FVE43" s="237"/>
      <c r="FVF43" s="237"/>
      <c r="FVG43" s="237"/>
      <c r="FVH43" s="237"/>
      <c r="FVI43" s="237"/>
      <c r="FVJ43" s="237"/>
      <c r="FVK43" s="237"/>
      <c r="FVL43" s="237"/>
      <c r="FVM43" s="237"/>
      <c r="FVN43" s="237"/>
      <c r="FVO43" s="237"/>
      <c r="FVP43" s="237"/>
      <c r="FVQ43" s="237"/>
      <c r="FVR43" s="237"/>
      <c r="FVS43" s="237"/>
      <c r="FVT43" s="237"/>
      <c r="FVU43" s="237"/>
      <c r="FVV43" s="237"/>
      <c r="FVW43" s="237"/>
      <c r="FVX43" s="237"/>
      <c r="FVY43" s="237"/>
      <c r="FVZ43" s="237"/>
      <c r="FWA43" s="237"/>
      <c r="FWB43" s="237"/>
      <c r="FWC43" s="237"/>
      <c r="FWD43" s="237"/>
      <c r="FWE43" s="237"/>
      <c r="FWF43" s="237"/>
      <c r="FWG43" s="237"/>
      <c r="FWH43" s="237"/>
      <c r="FWI43" s="237"/>
      <c r="FWJ43" s="237"/>
      <c r="FWK43" s="237"/>
      <c r="FWL43" s="237"/>
      <c r="FWM43" s="237"/>
      <c r="FWN43" s="237"/>
      <c r="FWO43" s="237"/>
      <c r="FWP43" s="237"/>
      <c r="FWQ43" s="237"/>
      <c r="FWR43" s="237"/>
      <c r="FWS43" s="237"/>
      <c r="FWT43" s="237"/>
      <c r="FWU43" s="237"/>
      <c r="FWV43" s="237"/>
      <c r="FWW43" s="237"/>
      <c r="FWX43" s="237"/>
      <c r="FWY43" s="237"/>
      <c r="FWZ43" s="237"/>
      <c r="FXA43" s="237"/>
      <c r="FXB43" s="237"/>
      <c r="FXC43" s="237"/>
      <c r="FXD43" s="237"/>
      <c r="FXE43" s="237"/>
      <c r="FXF43" s="237"/>
      <c r="FXG43" s="237"/>
      <c r="FXH43" s="237"/>
      <c r="FXI43" s="237"/>
      <c r="FXJ43" s="237"/>
      <c r="FXK43" s="237"/>
      <c r="FXL43" s="237"/>
      <c r="FXM43" s="237"/>
      <c r="FXN43" s="237"/>
      <c r="FXO43" s="237"/>
      <c r="FXP43" s="237"/>
      <c r="FXQ43" s="237"/>
      <c r="FXR43" s="237"/>
      <c r="FXS43" s="237"/>
      <c r="FXT43" s="237"/>
      <c r="FXU43" s="237"/>
      <c r="FXV43" s="237"/>
      <c r="FXW43" s="237"/>
      <c r="FXX43" s="237"/>
      <c r="FXY43" s="237"/>
      <c r="FXZ43" s="237"/>
      <c r="FYA43" s="237"/>
      <c r="FYB43" s="237"/>
      <c r="FYC43" s="237"/>
      <c r="FYD43" s="237"/>
      <c r="FYE43" s="237"/>
      <c r="FYF43" s="237"/>
      <c r="FYG43" s="237"/>
      <c r="FYH43" s="237"/>
      <c r="FYI43" s="237"/>
      <c r="FYJ43" s="237"/>
      <c r="FYK43" s="237"/>
      <c r="FYL43" s="237"/>
      <c r="FYM43" s="237"/>
      <c r="FYN43" s="237"/>
      <c r="FYO43" s="237"/>
      <c r="FYP43" s="237"/>
      <c r="FYQ43" s="237"/>
      <c r="FYR43" s="237"/>
      <c r="FYS43" s="237"/>
      <c r="FYT43" s="237"/>
      <c r="FYU43" s="237"/>
      <c r="FYV43" s="237"/>
      <c r="FYW43" s="237"/>
      <c r="FYX43" s="237"/>
      <c r="FYY43" s="237"/>
      <c r="FYZ43" s="237"/>
      <c r="FZA43" s="237"/>
      <c r="FZB43" s="237"/>
      <c r="FZC43" s="237"/>
      <c r="FZD43" s="237"/>
      <c r="FZE43" s="237"/>
      <c r="FZF43" s="237"/>
      <c r="FZG43" s="237"/>
      <c r="FZH43" s="237"/>
      <c r="FZI43" s="237"/>
      <c r="FZJ43" s="237"/>
      <c r="FZK43" s="237"/>
      <c r="FZL43" s="237"/>
      <c r="FZM43" s="237"/>
      <c r="FZN43" s="237"/>
      <c r="FZO43" s="237"/>
      <c r="FZP43" s="237"/>
      <c r="FZQ43" s="237"/>
      <c r="FZR43" s="237"/>
      <c r="FZS43" s="237"/>
      <c r="FZT43" s="237"/>
      <c r="FZU43" s="237"/>
      <c r="FZV43" s="237"/>
      <c r="FZW43" s="237"/>
      <c r="FZX43" s="237"/>
      <c r="FZY43" s="237"/>
      <c r="FZZ43" s="237"/>
      <c r="GAA43" s="237"/>
      <c r="GAB43" s="237"/>
      <c r="GAC43" s="237"/>
      <c r="GAD43" s="237"/>
      <c r="GAE43" s="237"/>
      <c r="GAF43" s="237"/>
      <c r="GAG43" s="237"/>
      <c r="GAH43" s="237"/>
      <c r="GAI43" s="237"/>
      <c r="GAJ43" s="237"/>
      <c r="GAK43" s="237"/>
      <c r="GAL43" s="237"/>
      <c r="GAM43" s="237"/>
      <c r="GAN43" s="237"/>
      <c r="GAO43" s="237"/>
      <c r="GAP43" s="237"/>
      <c r="GAQ43" s="237"/>
      <c r="GAR43" s="237"/>
      <c r="GAS43" s="237"/>
      <c r="GAT43" s="237"/>
      <c r="GAU43" s="237"/>
      <c r="GAV43" s="237"/>
      <c r="GAW43" s="237"/>
      <c r="GAX43" s="237"/>
      <c r="GAY43" s="237"/>
      <c r="GAZ43" s="237"/>
      <c r="GBA43" s="237"/>
      <c r="GBB43" s="237"/>
      <c r="GBC43" s="237"/>
      <c r="GBD43" s="237"/>
      <c r="GBE43" s="237"/>
      <c r="GBF43" s="237"/>
      <c r="GBG43" s="237"/>
      <c r="GBH43" s="237"/>
      <c r="GBI43" s="237"/>
      <c r="GBJ43" s="237"/>
      <c r="GBK43" s="237"/>
      <c r="GBL43" s="237"/>
      <c r="GBM43" s="237"/>
      <c r="GBN43" s="237"/>
      <c r="GBO43" s="237"/>
      <c r="GBP43" s="237"/>
      <c r="GBQ43" s="237"/>
      <c r="GBR43" s="237"/>
      <c r="GBS43" s="237"/>
      <c r="GBT43" s="237"/>
      <c r="GBU43" s="237"/>
      <c r="GBV43" s="237"/>
      <c r="GBW43" s="237"/>
      <c r="GBX43" s="237"/>
      <c r="GBY43" s="237"/>
      <c r="GBZ43" s="237"/>
      <c r="GCA43" s="237"/>
      <c r="GCB43" s="237"/>
      <c r="GCC43" s="237"/>
      <c r="GCD43" s="237"/>
      <c r="GCE43" s="237"/>
      <c r="GCF43" s="237"/>
      <c r="GCG43" s="237"/>
      <c r="GCH43" s="237"/>
      <c r="GCI43" s="237"/>
      <c r="GCJ43" s="237"/>
      <c r="GCK43" s="237"/>
      <c r="GCL43" s="237"/>
      <c r="GCM43" s="237"/>
      <c r="GCN43" s="237"/>
      <c r="GCO43" s="237"/>
      <c r="GCP43" s="237"/>
      <c r="GCQ43" s="237"/>
      <c r="GCR43" s="237"/>
      <c r="GCS43" s="237"/>
      <c r="GCT43" s="237"/>
      <c r="GCU43" s="237"/>
      <c r="GCV43" s="237"/>
      <c r="GCW43" s="237"/>
      <c r="GCX43" s="237"/>
      <c r="GCY43" s="237"/>
      <c r="GCZ43" s="237"/>
      <c r="GDA43" s="237"/>
      <c r="GDB43" s="237"/>
      <c r="GDC43" s="237"/>
      <c r="GDD43" s="237"/>
      <c r="GDE43" s="237"/>
      <c r="GDF43" s="237"/>
      <c r="GDG43" s="237"/>
      <c r="GDH43" s="237"/>
      <c r="GDI43" s="237"/>
      <c r="GDJ43" s="237"/>
      <c r="GDK43" s="237"/>
      <c r="GDL43" s="237"/>
      <c r="GDM43" s="237"/>
      <c r="GDN43" s="237"/>
      <c r="GDO43" s="237"/>
      <c r="GDP43" s="237"/>
      <c r="GDQ43" s="237"/>
      <c r="GDR43" s="237"/>
      <c r="GDS43" s="237"/>
      <c r="GDT43" s="237"/>
      <c r="GDU43" s="237"/>
      <c r="GDV43" s="237"/>
      <c r="GDW43" s="237"/>
      <c r="GDX43" s="237"/>
      <c r="GDY43" s="237"/>
      <c r="GDZ43" s="237"/>
      <c r="GEA43" s="237"/>
      <c r="GEB43" s="237"/>
      <c r="GEC43" s="237"/>
      <c r="GED43" s="237"/>
      <c r="GEE43" s="237"/>
      <c r="GEF43" s="237"/>
      <c r="GEG43" s="237"/>
      <c r="GEH43" s="237"/>
      <c r="GEI43" s="237"/>
      <c r="GEJ43" s="237"/>
      <c r="GEK43" s="237"/>
      <c r="GEL43" s="237"/>
      <c r="GEM43" s="237"/>
      <c r="GEN43" s="237"/>
      <c r="GEO43" s="237"/>
      <c r="GEP43" s="237"/>
      <c r="GEQ43" s="237"/>
      <c r="GER43" s="237"/>
      <c r="GES43" s="237"/>
      <c r="GET43" s="237"/>
      <c r="GEU43" s="237"/>
      <c r="GEV43" s="237"/>
      <c r="GEW43" s="237"/>
      <c r="GEX43" s="237"/>
      <c r="GEY43" s="237"/>
      <c r="GEZ43" s="237"/>
      <c r="GFA43" s="237"/>
      <c r="GFB43" s="237"/>
      <c r="GFC43" s="237"/>
      <c r="GFD43" s="237"/>
      <c r="GFE43" s="237"/>
      <c r="GFF43" s="237"/>
      <c r="GFG43" s="237"/>
      <c r="GFH43" s="237"/>
      <c r="GFI43" s="237"/>
      <c r="GFJ43" s="237"/>
      <c r="GFK43" s="237"/>
      <c r="GFL43" s="237"/>
      <c r="GFM43" s="237"/>
      <c r="GFN43" s="237"/>
      <c r="GFO43" s="237"/>
      <c r="GFP43" s="237"/>
      <c r="GFQ43" s="237"/>
      <c r="GFR43" s="237"/>
      <c r="GFS43" s="237"/>
      <c r="GFT43" s="237"/>
      <c r="GFU43" s="237"/>
      <c r="GFV43" s="237"/>
      <c r="GFW43" s="237"/>
      <c r="GFX43" s="237"/>
      <c r="GFY43" s="237"/>
      <c r="GFZ43" s="237"/>
      <c r="GGA43" s="237"/>
      <c r="GGB43" s="237"/>
      <c r="GGC43" s="237"/>
      <c r="GGD43" s="237"/>
      <c r="GGE43" s="237"/>
      <c r="GGF43" s="237"/>
      <c r="GGG43" s="237"/>
      <c r="GGH43" s="237"/>
      <c r="GGI43" s="237"/>
      <c r="GGJ43" s="237"/>
      <c r="GGK43" s="237"/>
      <c r="GGL43" s="237"/>
      <c r="GGM43" s="237"/>
      <c r="GGN43" s="237"/>
      <c r="GGO43" s="237"/>
      <c r="GGP43" s="237"/>
      <c r="GGQ43" s="237"/>
      <c r="GGR43" s="237"/>
      <c r="GGS43" s="237"/>
      <c r="GGT43" s="237"/>
      <c r="GGU43" s="237"/>
      <c r="GGV43" s="237"/>
      <c r="GGW43" s="237"/>
      <c r="GGX43" s="237"/>
      <c r="GGY43" s="237"/>
      <c r="GGZ43" s="237"/>
      <c r="GHA43" s="237"/>
      <c r="GHB43" s="237"/>
      <c r="GHC43" s="237"/>
      <c r="GHD43" s="237"/>
      <c r="GHE43" s="237"/>
      <c r="GHF43" s="237"/>
      <c r="GHG43" s="237"/>
      <c r="GHH43" s="237"/>
      <c r="GHI43" s="237"/>
      <c r="GHJ43" s="237"/>
      <c r="GHK43" s="237"/>
      <c r="GHL43" s="237"/>
      <c r="GHM43" s="237"/>
      <c r="GHN43" s="237"/>
      <c r="GHO43" s="237"/>
      <c r="GHP43" s="237"/>
      <c r="GHQ43" s="237"/>
      <c r="GHR43" s="237"/>
      <c r="GHS43" s="237"/>
      <c r="GHT43" s="237"/>
      <c r="GHU43" s="237"/>
      <c r="GHV43" s="237"/>
      <c r="GHW43" s="237"/>
      <c r="GHX43" s="237"/>
      <c r="GHY43" s="237"/>
      <c r="GHZ43" s="237"/>
      <c r="GIA43" s="237"/>
      <c r="GIB43" s="237"/>
      <c r="GIC43" s="237"/>
      <c r="GID43" s="237"/>
      <c r="GIE43" s="237"/>
      <c r="GIF43" s="237"/>
      <c r="GIG43" s="237"/>
      <c r="GIH43" s="237"/>
      <c r="GII43" s="237"/>
      <c r="GIJ43" s="237"/>
      <c r="GIK43" s="237"/>
      <c r="GIL43" s="237"/>
      <c r="GIM43" s="237"/>
      <c r="GIN43" s="237"/>
      <c r="GIO43" s="237"/>
      <c r="GIP43" s="237"/>
      <c r="GIQ43" s="237"/>
      <c r="GIR43" s="237"/>
      <c r="GIS43" s="237"/>
      <c r="GIT43" s="237"/>
      <c r="GIU43" s="237"/>
      <c r="GIV43" s="237"/>
      <c r="GIW43" s="237"/>
      <c r="GIX43" s="237"/>
      <c r="GIY43" s="237"/>
      <c r="GIZ43" s="237"/>
      <c r="GJA43" s="237"/>
      <c r="GJB43" s="237"/>
      <c r="GJC43" s="237"/>
      <c r="GJD43" s="237"/>
      <c r="GJE43" s="237"/>
      <c r="GJF43" s="237"/>
      <c r="GJG43" s="237"/>
      <c r="GJH43" s="237"/>
      <c r="GJI43" s="237"/>
      <c r="GJJ43" s="237"/>
      <c r="GJK43" s="237"/>
      <c r="GJL43" s="237"/>
      <c r="GJM43" s="237"/>
      <c r="GJN43" s="237"/>
      <c r="GJO43" s="237"/>
      <c r="GJP43" s="237"/>
      <c r="GJQ43" s="237"/>
      <c r="GJR43" s="237"/>
      <c r="GJS43" s="237"/>
      <c r="GJT43" s="237"/>
      <c r="GJU43" s="237"/>
      <c r="GJV43" s="237"/>
      <c r="GJW43" s="237"/>
      <c r="GJX43" s="237"/>
      <c r="GJY43" s="237"/>
      <c r="GJZ43" s="237"/>
      <c r="GKA43" s="237"/>
      <c r="GKB43" s="237"/>
      <c r="GKC43" s="237"/>
      <c r="GKD43" s="237"/>
      <c r="GKE43" s="237"/>
      <c r="GKF43" s="237"/>
      <c r="GKG43" s="237"/>
      <c r="GKH43" s="237"/>
      <c r="GKI43" s="237"/>
      <c r="GKJ43" s="237"/>
      <c r="GKK43" s="237"/>
      <c r="GKL43" s="237"/>
      <c r="GKM43" s="237"/>
      <c r="GKN43" s="237"/>
      <c r="GKO43" s="237"/>
      <c r="GKP43" s="237"/>
      <c r="GKQ43" s="237"/>
      <c r="GKR43" s="237"/>
      <c r="GKS43" s="237"/>
      <c r="GKT43" s="237"/>
      <c r="GKU43" s="237"/>
      <c r="GKV43" s="237"/>
      <c r="GKW43" s="237"/>
      <c r="GKX43" s="237"/>
      <c r="GKY43" s="237"/>
      <c r="GKZ43" s="237"/>
      <c r="GLA43" s="237"/>
      <c r="GLB43" s="237"/>
      <c r="GLC43" s="237"/>
      <c r="GLD43" s="237"/>
      <c r="GLE43" s="237"/>
      <c r="GLF43" s="237"/>
      <c r="GLG43" s="237"/>
      <c r="GLH43" s="237"/>
      <c r="GLI43" s="237"/>
      <c r="GLJ43" s="237"/>
      <c r="GLK43" s="237"/>
      <c r="GLL43" s="237"/>
      <c r="GLM43" s="237"/>
      <c r="GLN43" s="237"/>
      <c r="GLO43" s="237"/>
      <c r="GLP43" s="237"/>
      <c r="GLQ43" s="237"/>
      <c r="GLR43" s="237"/>
      <c r="GLS43" s="237"/>
      <c r="GLT43" s="237"/>
      <c r="GLU43" s="237"/>
      <c r="GLV43" s="237"/>
      <c r="GLW43" s="237"/>
      <c r="GLX43" s="237"/>
      <c r="GLY43" s="237"/>
      <c r="GLZ43" s="237"/>
      <c r="GMA43" s="237"/>
      <c r="GMB43" s="237"/>
      <c r="GMC43" s="237"/>
      <c r="GMD43" s="237"/>
      <c r="GME43" s="237"/>
      <c r="GMF43" s="237"/>
      <c r="GMG43" s="237"/>
      <c r="GMH43" s="237"/>
      <c r="GMI43" s="237"/>
      <c r="GMJ43" s="237"/>
      <c r="GMK43" s="237"/>
      <c r="GML43" s="237"/>
      <c r="GMM43" s="237"/>
      <c r="GMN43" s="237"/>
      <c r="GMO43" s="237"/>
      <c r="GMP43" s="237"/>
      <c r="GMQ43" s="237"/>
      <c r="GMR43" s="237"/>
      <c r="GMS43" s="237"/>
      <c r="GMT43" s="237"/>
      <c r="GMU43" s="237"/>
      <c r="GMV43" s="237"/>
      <c r="GMW43" s="237"/>
      <c r="GMX43" s="237"/>
      <c r="GMY43" s="237"/>
      <c r="GMZ43" s="237"/>
      <c r="GNA43" s="237"/>
      <c r="GNB43" s="237"/>
      <c r="GNC43" s="237"/>
      <c r="GND43" s="237"/>
      <c r="GNE43" s="237"/>
      <c r="GNF43" s="237"/>
      <c r="GNG43" s="237"/>
      <c r="GNH43" s="237"/>
      <c r="GNI43" s="237"/>
      <c r="GNJ43" s="237"/>
      <c r="GNK43" s="237"/>
      <c r="GNL43" s="237"/>
      <c r="GNM43" s="237"/>
      <c r="GNN43" s="237"/>
      <c r="GNO43" s="237"/>
      <c r="GNP43" s="237"/>
      <c r="GNQ43" s="237"/>
      <c r="GNR43" s="237"/>
      <c r="GNS43" s="237"/>
      <c r="GNT43" s="237"/>
      <c r="GNU43" s="237"/>
      <c r="GNV43" s="237"/>
      <c r="GNW43" s="237"/>
      <c r="GNX43" s="237"/>
      <c r="GNY43" s="237"/>
      <c r="GNZ43" s="237"/>
      <c r="GOA43" s="237"/>
      <c r="GOB43" s="237"/>
      <c r="GOC43" s="237"/>
      <c r="GOD43" s="237"/>
      <c r="GOE43" s="237"/>
      <c r="GOF43" s="237"/>
      <c r="GOG43" s="237"/>
      <c r="GOH43" s="237"/>
      <c r="GOI43" s="237"/>
      <c r="GOJ43" s="237"/>
      <c r="GOK43" s="237"/>
      <c r="GOL43" s="237"/>
      <c r="GOM43" s="237"/>
      <c r="GON43" s="237"/>
      <c r="GOO43" s="237"/>
      <c r="GOP43" s="237"/>
      <c r="GOQ43" s="237"/>
      <c r="GOR43" s="237"/>
      <c r="GOS43" s="237"/>
      <c r="GOT43" s="237"/>
      <c r="GOU43" s="237"/>
      <c r="GOV43" s="237"/>
      <c r="GOW43" s="237"/>
      <c r="GOX43" s="237"/>
      <c r="GOY43" s="237"/>
      <c r="GOZ43" s="237"/>
      <c r="GPA43" s="237"/>
      <c r="GPB43" s="237"/>
      <c r="GPC43" s="237"/>
      <c r="GPD43" s="237"/>
      <c r="GPE43" s="237"/>
      <c r="GPF43" s="237"/>
      <c r="GPG43" s="237"/>
      <c r="GPH43" s="237"/>
      <c r="GPI43" s="237"/>
      <c r="GPJ43" s="237"/>
      <c r="GPK43" s="237"/>
      <c r="GPL43" s="237"/>
      <c r="GPM43" s="237"/>
      <c r="GPN43" s="237"/>
      <c r="GPO43" s="237"/>
      <c r="GPP43" s="237"/>
      <c r="GPQ43" s="237"/>
      <c r="GPR43" s="237"/>
      <c r="GPS43" s="237"/>
      <c r="GPT43" s="237"/>
      <c r="GPU43" s="237"/>
      <c r="GPV43" s="237"/>
      <c r="GPW43" s="237"/>
      <c r="GPX43" s="237"/>
      <c r="GPY43" s="237"/>
      <c r="GPZ43" s="237"/>
      <c r="GQA43" s="237"/>
      <c r="GQB43" s="237"/>
      <c r="GQC43" s="237"/>
      <c r="GQD43" s="237"/>
      <c r="GQE43" s="237"/>
      <c r="GQF43" s="237"/>
      <c r="GQG43" s="237"/>
      <c r="GQH43" s="237"/>
      <c r="GQI43" s="237"/>
      <c r="GQJ43" s="237"/>
      <c r="GQK43" s="237"/>
      <c r="GQL43" s="237"/>
      <c r="GQM43" s="237"/>
      <c r="GQN43" s="237"/>
      <c r="GQO43" s="237"/>
      <c r="GQP43" s="237"/>
      <c r="GQQ43" s="237"/>
      <c r="GQR43" s="237"/>
      <c r="GQS43" s="237"/>
      <c r="GQT43" s="237"/>
      <c r="GQU43" s="237"/>
      <c r="GQV43" s="237"/>
      <c r="GQW43" s="237"/>
      <c r="GQX43" s="237"/>
      <c r="GQY43" s="237"/>
      <c r="GQZ43" s="237"/>
      <c r="GRA43" s="237"/>
      <c r="GRB43" s="237"/>
      <c r="GRC43" s="237"/>
      <c r="GRD43" s="237"/>
      <c r="GRE43" s="237"/>
      <c r="GRF43" s="237"/>
      <c r="GRG43" s="237"/>
      <c r="GRH43" s="237"/>
      <c r="GRI43" s="237"/>
      <c r="GRJ43" s="237"/>
      <c r="GRK43" s="237"/>
      <c r="GRL43" s="237"/>
      <c r="GRM43" s="237"/>
      <c r="GRN43" s="237"/>
      <c r="GRO43" s="237"/>
      <c r="GRP43" s="237"/>
      <c r="GRQ43" s="237"/>
      <c r="GRR43" s="237"/>
      <c r="GRS43" s="237"/>
      <c r="GRT43" s="237"/>
      <c r="GRU43" s="237"/>
      <c r="GRV43" s="237"/>
      <c r="GRW43" s="237"/>
      <c r="GRX43" s="237"/>
      <c r="GRY43" s="237"/>
      <c r="GRZ43" s="237"/>
      <c r="GSA43" s="237"/>
      <c r="GSB43" s="237"/>
      <c r="GSC43" s="237"/>
      <c r="GSD43" s="237"/>
      <c r="GSE43" s="237"/>
      <c r="GSF43" s="237"/>
      <c r="GSG43" s="237"/>
      <c r="GSH43" s="237"/>
      <c r="GSI43" s="237"/>
      <c r="GSJ43" s="237"/>
      <c r="GSK43" s="237"/>
      <c r="GSL43" s="237"/>
      <c r="GSM43" s="237"/>
      <c r="GSN43" s="237"/>
      <c r="GSO43" s="237"/>
      <c r="GSP43" s="237"/>
      <c r="GSQ43" s="237"/>
      <c r="GSR43" s="237"/>
      <c r="GSS43" s="237"/>
      <c r="GST43" s="237"/>
      <c r="GSU43" s="237"/>
      <c r="GSV43" s="237"/>
      <c r="GSW43" s="237"/>
      <c r="GSX43" s="237"/>
      <c r="GSY43" s="237"/>
      <c r="GSZ43" s="237"/>
      <c r="GTA43" s="237"/>
      <c r="GTB43" s="237"/>
      <c r="GTC43" s="237"/>
      <c r="GTD43" s="237"/>
      <c r="GTE43" s="237"/>
      <c r="GTF43" s="237"/>
      <c r="GTG43" s="237"/>
      <c r="GTH43" s="237"/>
      <c r="GTI43" s="237"/>
      <c r="GTJ43" s="237"/>
      <c r="GTK43" s="237"/>
      <c r="GTL43" s="237"/>
      <c r="GTM43" s="237"/>
      <c r="GTN43" s="237"/>
      <c r="GTO43" s="237"/>
      <c r="GTP43" s="237"/>
      <c r="GTQ43" s="237"/>
      <c r="GTR43" s="237"/>
      <c r="GTS43" s="237"/>
      <c r="GTT43" s="237"/>
      <c r="GTU43" s="237"/>
      <c r="GTV43" s="237"/>
      <c r="GTW43" s="237"/>
      <c r="GTX43" s="237"/>
      <c r="GTY43" s="237"/>
      <c r="GTZ43" s="237"/>
      <c r="GUA43" s="237"/>
      <c r="GUB43" s="237"/>
      <c r="GUC43" s="237"/>
      <c r="GUD43" s="237"/>
      <c r="GUE43" s="237"/>
      <c r="GUF43" s="237"/>
      <c r="GUG43" s="237"/>
      <c r="GUH43" s="237"/>
      <c r="GUI43" s="237"/>
      <c r="GUJ43" s="237"/>
      <c r="GUK43" s="237"/>
      <c r="GUL43" s="237"/>
      <c r="GUM43" s="237"/>
      <c r="GUN43" s="237"/>
      <c r="GUO43" s="237"/>
      <c r="GUP43" s="237"/>
      <c r="GUQ43" s="237"/>
      <c r="GUR43" s="237"/>
      <c r="GUS43" s="237"/>
      <c r="GUT43" s="237"/>
      <c r="GUU43" s="237"/>
      <c r="GUV43" s="237"/>
      <c r="GUW43" s="237"/>
      <c r="GUX43" s="237"/>
      <c r="GUY43" s="237"/>
      <c r="GUZ43" s="237"/>
      <c r="GVA43" s="237"/>
      <c r="GVB43" s="237"/>
      <c r="GVC43" s="237"/>
      <c r="GVD43" s="237"/>
      <c r="GVE43" s="237"/>
      <c r="GVF43" s="237"/>
      <c r="GVG43" s="237"/>
      <c r="GVH43" s="237"/>
      <c r="GVI43" s="237"/>
      <c r="GVJ43" s="237"/>
      <c r="GVK43" s="237"/>
      <c r="GVL43" s="237"/>
      <c r="GVM43" s="237"/>
      <c r="GVN43" s="237"/>
      <c r="GVO43" s="237"/>
      <c r="GVP43" s="237"/>
      <c r="GVQ43" s="237"/>
      <c r="GVR43" s="237"/>
      <c r="GVS43" s="237"/>
      <c r="GVT43" s="237"/>
      <c r="GVU43" s="237"/>
      <c r="GVV43" s="237"/>
      <c r="GVW43" s="237"/>
      <c r="GVX43" s="237"/>
      <c r="GVY43" s="237"/>
      <c r="GVZ43" s="237"/>
      <c r="GWA43" s="237"/>
      <c r="GWB43" s="237"/>
      <c r="GWC43" s="237"/>
      <c r="GWD43" s="237"/>
      <c r="GWE43" s="237"/>
      <c r="GWF43" s="237"/>
      <c r="GWG43" s="237"/>
      <c r="GWH43" s="237"/>
      <c r="GWI43" s="237"/>
      <c r="GWJ43" s="237"/>
      <c r="GWK43" s="237"/>
      <c r="GWL43" s="237"/>
      <c r="GWM43" s="237"/>
      <c r="GWN43" s="237"/>
      <c r="GWO43" s="237"/>
      <c r="GWP43" s="237"/>
      <c r="GWQ43" s="237"/>
      <c r="GWR43" s="237"/>
      <c r="GWS43" s="237"/>
      <c r="GWT43" s="237"/>
      <c r="GWU43" s="237"/>
      <c r="GWV43" s="237"/>
      <c r="GWW43" s="237"/>
      <c r="GWX43" s="237"/>
      <c r="GWY43" s="237"/>
      <c r="GWZ43" s="237"/>
      <c r="GXA43" s="237"/>
      <c r="GXB43" s="237"/>
      <c r="GXC43" s="237"/>
      <c r="GXD43" s="237"/>
      <c r="GXE43" s="237"/>
      <c r="GXF43" s="237"/>
      <c r="GXG43" s="237"/>
      <c r="GXH43" s="237"/>
      <c r="GXI43" s="237"/>
      <c r="GXJ43" s="237"/>
      <c r="GXK43" s="237"/>
      <c r="GXL43" s="237"/>
      <c r="GXM43" s="237"/>
      <c r="GXN43" s="237"/>
      <c r="GXO43" s="237"/>
      <c r="GXP43" s="237"/>
      <c r="GXQ43" s="237"/>
      <c r="GXR43" s="237"/>
      <c r="GXS43" s="237"/>
      <c r="GXT43" s="237"/>
      <c r="GXU43" s="237"/>
      <c r="GXV43" s="237"/>
      <c r="GXW43" s="237"/>
      <c r="GXX43" s="237"/>
      <c r="GXY43" s="237"/>
      <c r="GXZ43" s="237"/>
      <c r="GYA43" s="237"/>
      <c r="GYB43" s="237"/>
      <c r="GYC43" s="237"/>
      <c r="GYD43" s="237"/>
      <c r="GYE43" s="237"/>
      <c r="GYF43" s="237"/>
      <c r="GYG43" s="237"/>
      <c r="GYH43" s="237"/>
      <c r="GYI43" s="237"/>
      <c r="GYJ43" s="237"/>
      <c r="GYK43" s="237"/>
      <c r="GYL43" s="237"/>
      <c r="GYM43" s="237"/>
      <c r="GYN43" s="237"/>
      <c r="GYO43" s="237"/>
      <c r="GYP43" s="237"/>
      <c r="GYQ43" s="237"/>
      <c r="GYR43" s="237"/>
      <c r="GYS43" s="237"/>
      <c r="GYT43" s="237"/>
      <c r="GYU43" s="237"/>
      <c r="GYV43" s="237"/>
      <c r="GYW43" s="237"/>
      <c r="GYX43" s="237"/>
      <c r="GYY43" s="237"/>
      <c r="GYZ43" s="237"/>
      <c r="GZA43" s="237"/>
      <c r="GZB43" s="237"/>
      <c r="GZC43" s="237"/>
      <c r="GZD43" s="237"/>
      <c r="GZE43" s="237"/>
      <c r="GZF43" s="237"/>
      <c r="GZG43" s="237"/>
      <c r="GZH43" s="237"/>
      <c r="GZI43" s="237"/>
      <c r="GZJ43" s="237"/>
      <c r="GZK43" s="237"/>
      <c r="GZL43" s="237"/>
      <c r="GZM43" s="237"/>
      <c r="GZN43" s="237"/>
      <c r="GZO43" s="237"/>
      <c r="GZP43" s="237"/>
      <c r="GZQ43" s="237"/>
      <c r="GZR43" s="237"/>
      <c r="GZS43" s="237"/>
      <c r="GZT43" s="237"/>
      <c r="GZU43" s="237"/>
      <c r="GZV43" s="237"/>
      <c r="GZW43" s="237"/>
      <c r="GZX43" s="237"/>
      <c r="GZY43" s="237"/>
      <c r="GZZ43" s="237"/>
      <c r="HAA43" s="237"/>
      <c r="HAB43" s="237"/>
      <c r="HAC43" s="237"/>
      <c r="HAD43" s="237"/>
      <c r="HAE43" s="237"/>
      <c r="HAF43" s="237"/>
      <c r="HAG43" s="237"/>
      <c r="HAH43" s="237"/>
      <c r="HAI43" s="237"/>
      <c r="HAJ43" s="237"/>
      <c r="HAK43" s="237"/>
      <c r="HAL43" s="237"/>
      <c r="HAM43" s="237"/>
      <c r="HAN43" s="237"/>
      <c r="HAO43" s="237"/>
      <c r="HAP43" s="237"/>
      <c r="HAQ43" s="237"/>
      <c r="HAR43" s="237"/>
      <c r="HAS43" s="237"/>
      <c r="HAT43" s="237"/>
      <c r="HAU43" s="237"/>
      <c r="HAV43" s="237"/>
      <c r="HAW43" s="237"/>
      <c r="HAX43" s="237"/>
      <c r="HAY43" s="237"/>
      <c r="HAZ43" s="237"/>
      <c r="HBA43" s="237"/>
      <c r="HBB43" s="237"/>
      <c r="HBC43" s="237"/>
      <c r="HBD43" s="237"/>
      <c r="HBE43" s="237"/>
      <c r="HBF43" s="237"/>
      <c r="HBG43" s="237"/>
      <c r="HBH43" s="237"/>
      <c r="HBI43" s="237"/>
      <c r="HBJ43" s="237"/>
      <c r="HBK43" s="237"/>
      <c r="HBL43" s="237"/>
      <c r="HBM43" s="237"/>
      <c r="HBN43" s="237"/>
      <c r="HBO43" s="237"/>
      <c r="HBP43" s="237"/>
      <c r="HBQ43" s="237"/>
      <c r="HBR43" s="237"/>
      <c r="HBS43" s="237"/>
      <c r="HBT43" s="237"/>
      <c r="HBU43" s="237"/>
      <c r="HBV43" s="237"/>
      <c r="HBW43" s="237"/>
      <c r="HBX43" s="237"/>
      <c r="HBY43" s="237"/>
      <c r="HBZ43" s="237"/>
      <c r="HCA43" s="237"/>
      <c r="HCB43" s="237"/>
      <c r="HCC43" s="237"/>
      <c r="HCD43" s="237"/>
      <c r="HCE43" s="237"/>
      <c r="HCF43" s="237"/>
      <c r="HCG43" s="237"/>
      <c r="HCH43" s="237"/>
      <c r="HCI43" s="237"/>
      <c r="HCJ43" s="237"/>
      <c r="HCK43" s="237"/>
      <c r="HCL43" s="237"/>
      <c r="HCM43" s="237"/>
      <c r="HCN43" s="237"/>
      <c r="HCO43" s="237"/>
      <c r="HCP43" s="237"/>
      <c r="HCQ43" s="237"/>
      <c r="HCR43" s="237"/>
      <c r="HCS43" s="237"/>
      <c r="HCT43" s="237"/>
      <c r="HCU43" s="237"/>
      <c r="HCV43" s="237"/>
      <c r="HCW43" s="237"/>
      <c r="HCX43" s="237"/>
      <c r="HCY43" s="237"/>
      <c r="HCZ43" s="237"/>
      <c r="HDA43" s="237"/>
      <c r="HDB43" s="237"/>
      <c r="HDC43" s="237"/>
      <c r="HDD43" s="237"/>
      <c r="HDE43" s="237"/>
      <c r="HDF43" s="237"/>
      <c r="HDG43" s="237"/>
      <c r="HDH43" s="237"/>
      <c r="HDI43" s="237"/>
      <c r="HDJ43" s="237"/>
      <c r="HDK43" s="237"/>
      <c r="HDL43" s="237"/>
      <c r="HDM43" s="237"/>
      <c r="HDN43" s="237"/>
      <c r="HDO43" s="237"/>
      <c r="HDP43" s="237"/>
      <c r="HDQ43" s="237"/>
      <c r="HDR43" s="237"/>
      <c r="HDS43" s="237"/>
      <c r="HDT43" s="237"/>
      <c r="HDU43" s="237"/>
      <c r="HDV43" s="237"/>
      <c r="HDW43" s="237"/>
      <c r="HDX43" s="237"/>
      <c r="HDY43" s="237"/>
      <c r="HDZ43" s="237"/>
      <c r="HEA43" s="237"/>
      <c r="HEB43" s="237"/>
      <c r="HEC43" s="237"/>
      <c r="HED43" s="237"/>
      <c r="HEE43" s="237"/>
      <c r="HEF43" s="237"/>
      <c r="HEG43" s="237"/>
      <c r="HEH43" s="237"/>
      <c r="HEI43" s="237"/>
      <c r="HEJ43" s="237"/>
      <c r="HEK43" s="237"/>
      <c r="HEL43" s="237"/>
      <c r="HEM43" s="237"/>
      <c r="HEN43" s="237"/>
      <c r="HEO43" s="237"/>
      <c r="HEP43" s="237"/>
      <c r="HEQ43" s="237"/>
      <c r="HER43" s="237"/>
      <c r="HES43" s="237"/>
      <c r="HET43" s="237"/>
      <c r="HEU43" s="237"/>
      <c r="HEV43" s="237"/>
      <c r="HEW43" s="237"/>
      <c r="HEX43" s="237"/>
      <c r="HEY43" s="237"/>
      <c r="HEZ43" s="237"/>
      <c r="HFA43" s="237"/>
      <c r="HFB43" s="237"/>
      <c r="HFC43" s="237"/>
      <c r="HFD43" s="237"/>
      <c r="HFE43" s="237"/>
      <c r="HFF43" s="237"/>
      <c r="HFG43" s="237"/>
      <c r="HFH43" s="237"/>
      <c r="HFI43" s="237"/>
      <c r="HFJ43" s="237"/>
      <c r="HFK43" s="237"/>
      <c r="HFL43" s="237"/>
      <c r="HFM43" s="237"/>
      <c r="HFN43" s="237"/>
      <c r="HFO43" s="237"/>
      <c r="HFP43" s="237"/>
      <c r="HFQ43" s="237"/>
      <c r="HFR43" s="237"/>
      <c r="HFS43" s="237"/>
      <c r="HFT43" s="237"/>
      <c r="HFU43" s="237"/>
      <c r="HFV43" s="237"/>
      <c r="HFW43" s="237"/>
      <c r="HFX43" s="237"/>
      <c r="HFY43" s="237"/>
      <c r="HFZ43" s="237"/>
      <c r="HGA43" s="237"/>
      <c r="HGB43" s="237"/>
      <c r="HGC43" s="237"/>
      <c r="HGD43" s="237"/>
      <c r="HGE43" s="237"/>
      <c r="HGF43" s="237"/>
      <c r="HGG43" s="237"/>
      <c r="HGH43" s="237"/>
      <c r="HGI43" s="237"/>
      <c r="HGJ43" s="237"/>
      <c r="HGK43" s="237"/>
      <c r="HGL43" s="237"/>
      <c r="HGM43" s="237"/>
      <c r="HGN43" s="237"/>
      <c r="HGO43" s="237"/>
      <c r="HGP43" s="237"/>
      <c r="HGQ43" s="237"/>
      <c r="HGR43" s="237"/>
      <c r="HGS43" s="237"/>
      <c r="HGT43" s="237"/>
      <c r="HGU43" s="237"/>
      <c r="HGV43" s="237"/>
      <c r="HGW43" s="237"/>
      <c r="HGX43" s="237"/>
      <c r="HGY43" s="237"/>
      <c r="HGZ43" s="237"/>
      <c r="HHA43" s="237"/>
      <c r="HHB43" s="237"/>
      <c r="HHC43" s="237"/>
      <c r="HHD43" s="237"/>
      <c r="HHE43" s="237"/>
      <c r="HHF43" s="237"/>
      <c r="HHG43" s="237"/>
      <c r="HHH43" s="237"/>
      <c r="HHI43" s="237"/>
      <c r="HHJ43" s="237"/>
      <c r="HHK43" s="237"/>
      <c r="HHL43" s="237"/>
      <c r="HHM43" s="237"/>
      <c r="HHN43" s="237"/>
      <c r="HHO43" s="237"/>
      <c r="HHP43" s="237"/>
      <c r="HHQ43" s="237"/>
      <c r="HHR43" s="237"/>
      <c r="HHS43" s="237"/>
      <c r="HHT43" s="237"/>
      <c r="HHU43" s="237"/>
      <c r="HHV43" s="237"/>
      <c r="HHW43" s="237"/>
      <c r="HHX43" s="237"/>
      <c r="HHY43" s="237"/>
      <c r="HHZ43" s="237"/>
      <c r="HIA43" s="237"/>
      <c r="HIB43" s="237"/>
      <c r="HIC43" s="237"/>
      <c r="HID43" s="237"/>
      <c r="HIE43" s="237"/>
      <c r="HIF43" s="237"/>
      <c r="HIG43" s="237"/>
      <c r="HIH43" s="237"/>
      <c r="HII43" s="237"/>
      <c r="HIJ43" s="237"/>
      <c r="HIK43" s="237"/>
      <c r="HIL43" s="237"/>
      <c r="HIM43" s="237"/>
      <c r="HIN43" s="237"/>
      <c r="HIO43" s="237"/>
      <c r="HIP43" s="237"/>
      <c r="HIQ43" s="237"/>
      <c r="HIR43" s="237"/>
      <c r="HIS43" s="237"/>
      <c r="HIT43" s="237"/>
      <c r="HIU43" s="237"/>
      <c r="HIV43" s="237"/>
      <c r="HIW43" s="237"/>
      <c r="HIX43" s="237"/>
      <c r="HIY43" s="237"/>
      <c r="HIZ43" s="237"/>
      <c r="HJA43" s="237"/>
      <c r="HJB43" s="237"/>
      <c r="HJC43" s="237"/>
      <c r="HJD43" s="237"/>
      <c r="HJE43" s="237"/>
      <c r="HJF43" s="237"/>
      <c r="HJG43" s="237"/>
      <c r="HJH43" s="237"/>
      <c r="HJI43" s="237"/>
      <c r="HJJ43" s="237"/>
      <c r="HJK43" s="237"/>
      <c r="HJL43" s="237"/>
      <c r="HJM43" s="237"/>
      <c r="HJN43" s="237"/>
      <c r="HJO43" s="237"/>
      <c r="HJP43" s="237"/>
      <c r="HJQ43" s="237"/>
      <c r="HJR43" s="237"/>
      <c r="HJS43" s="237"/>
      <c r="HJT43" s="237"/>
      <c r="HJU43" s="237"/>
      <c r="HJV43" s="237"/>
      <c r="HJW43" s="237"/>
      <c r="HJX43" s="237"/>
      <c r="HJY43" s="237"/>
      <c r="HJZ43" s="237"/>
      <c r="HKA43" s="237"/>
      <c r="HKB43" s="237"/>
      <c r="HKC43" s="237"/>
      <c r="HKD43" s="237"/>
      <c r="HKE43" s="237"/>
      <c r="HKF43" s="237"/>
      <c r="HKG43" s="237"/>
      <c r="HKH43" s="237"/>
      <c r="HKI43" s="237"/>
      <c r="HKJ43" s="237"/>
      <c r="HKK43" s="237"/>
      <c r="HKL43" s="237"/>
      <c r="HKM43" s="237"/>
      <c r="HKN43" s="237"/>
      <c r="HKO43" s="237"/>
      <c r="HKP43" s="237"/>
      <c r="HKQ43" s="237"/>
      <c r="HKR43" s="237"/>
      <c r="HKS43" s="237"/>
      <c r="HKT43" s="237"/>
      <c r="HKU43" s="237"/>
      <c r="HKV43" s="237"/>
      <c r="HKW43" s="237"/>
      <c r="HKX43" s="237"/>
      <c r="HKY43" s="237"/>
      <c r="HKZ43" s="237"/>
      <c r="HLA43" s="237"/>
      <c r="HLB43" s="237"/>
      <c r="HLC43" s="237"/>
      <c r="HLD43" s="237"/>
      <c r="HLE43" s="237"/>
      <c r="HLF43" s="237"/>
      <c r="HLG43" s="237"/>
      <c r="HLH43" s="237"/>
      <c r="HLI43" s="237"/>
      <c r="HLJ43" s="237"/>
      <c r="HLK43" s="237"/>
      <c r="HLL43" s="237"/>
      <c r="HLM43" s="237"/>
      <c r="HLN43" s="237"/>
      <c r="HLO43" s="237"/>
      <c r="HLP43" s="237"/>
      <c r="HLQ43" s="237"/>
      <c r="HLR43" s="237"/>
      <c r="HLS43" s="237"/>
      <c r="HLT43" s="237"/>
      <c r="HLU43" s="237"/>
      <c r="HLV43" s="237"/>
      <c r="HLW43" s="237"/>
      <c r="HLX43" s="237"/>
      <c r="HLY43" s="237"/>
      <c r="HLZ43" s="237"/>
      <c r="HMA43" s="237"/>
      <c r="HMB43" s="237"/>
      <c r="HMC43" s="237"/>
      <c r="HMD43" s="237"/>
      <c r="HME43" s="237"/>
      <c r="HMF43" s="237"/>
      <c r="HMG43" s="237"/>
      <c r="HMH43" s="237"/>
      <c r="HMI43" s="237"/>
      <c r="HMJ43" s="237"/>
      <c r="HMK43" s="237"/>
      <c r="HML43" s="237"/>
      <c r="HMM43" s="237"/>
      <c r="HMN43" s="237"/>
      <c r="HMO43" s="237"/>
      <c r="HMP43" s="237"/>
      <c r="HMQ43" s="237"/>
      <c r="HMR43" s="237"/>
      <c r="HMS43" s="237"/>
      <c r="HMT43" s="237"/>
      <c r="HMU43" s="237"/>
      <c r="HMV43" s="237"/>
      <c r="HMW43" s="237"/>
      <c r="HMX43" s="237"/>
      <c r="HMY43" s="237"/>
      <c r="HMZ43" s="237"/>
      <c r="HNA43" s="237"/>
      <c r="HNB43" s="237"/>
      <c r="HNC43" s="237"/>
      <c r="HND43" s="237"/>
      <c r="HNE43" s="237"/>
      <c r="HNF43" s="237"/>
      <c r="HNG43" s="237"/>
      <c r="HNH43" s="237"/>
      <c r="HNI43" s="237"/>
      <c r="HNJ43" s="237"/>
      <c r="HNK43" s="237"/>
      <c r="HNL43" s="237"/>
      <c r="HNM43" s="237"/>
      <c r="HNN43" s="237"/>
      <c r="HNO43" s="237"/>
      <c r="HNP43" s="237"/>
      <c r="HNQ43" s="237"/>
      <c r="HNR43" s="237"/>
      <c r="HNS43" s="237"/>
      <c r="HNT43" s="237"/>
      <c r="HNU43" s="237"/>
      <c r="HNV43" s="237"/>
      <c r="HNW43" s="237"/>
      <c r="HNX43" s="237"/>
      <c r="HNY43" s="237"/>
      <c r="HNZ43" s="237"/>
      <c r="HOA43" s="237"/>
      <c r="HOB43" s="237"/>
      <c r="HOC43" s="237"/>
      <c r="HOD43" s="237"/>
      <c r="HOE43" s="237"/>
      <c r="HOF43" s="237"/>
      <c r="HOG43" s="237"/>
      <c r="HOH43" s="237"/>
      <c r="HOI43" s="237"/>
      <c r="HOJ43" s="237"/>
      <c r="HOK43" s="237"/>
      <c r="HOL43" s="237"/>
      <c r="HOM43" s="237"/>
      <c r="HON43" s="237"/>
      <c r="HOO43" s="237"/>
      <c r="HOP43" s="237"/>
      <c r="HOQ43" s="237"/>
      <c r="HOR43" s="237"/>
      <c r="HOS43" s="237"/>
      <c r="HOT43" s="237"/>
      <c r="HOU43" s="237"/>
      <c r="HOV43" s="237"/>
      <c r="HOW43" s="237"/>
      <c r="HOX43" s="237"/>
      <c r="HOY43" s="237"/>
      <c r="HOZ43" s="237"/>
      <c r="HPA43" s="237"/>
      <c r="HPB43" s="237"/>
      <c r="HPC43" s="237"/>
      <c r="HPD43" s="237"/>
      <c r="HPE43" s="237"/>
      <c r="HPF43" s="237"/>
      <c r="HPG43" s="237"/>
      <c r="HPH43" s="237"/>
      <c r="HPI43" s="237"/>
      <c r="HPJ43" s="237"/>
      <c r="HPK43" s="237"/>
      <c r="HPL43" s="237"/>
      <c r="HPM43" s="237"/>
      <c r="HPN43" s="237"/>
      <c r="HPO43" s="237"/>
      <c r="HPP43" s="237"/>
      <c r="HPQ43" s="237"/>
      <c r="HPR43" s="237"/>
      <c r="HPS43" s="237"/>
      <c r="HPT43" s="237"/>
      <c r="HPU43" s="237"/>
      <c r="HPV43" s="237"/>
      <c r="HPW43" s="237"/>
      <c r="HPX43" s="237"/>
      <c r="HPY43" s="237"/>
      <c r="HPZ43" s="237"/>
      <c r="HQA43" s="237"/>
      <c r="HQB43" s="237"/>
      <c r="HQC43" s="237"/>
      <c r="HQD43" s="237"/>
      <c r="HQE43" s="237"/>
      <c r="HQF43" s="237"/>
      <c r="HQG43" s="237"/>
      <c r="HQH43" s="237"/>
      <c r="HQI43" s="237"/>
      <c r="HQJ43" s="237"/>
      <c r="HQK43" s="237"/>
      <c r="HQL43" s="237"/>
      <c r="HQM43" s="237"/>
      <c r="HQN43" s="237"/>
      <c r="HQO43" s="237"/>
      <c r="HQP43" s="237"/>
      <c r="HQQ43" s="237"/>
      <c r="HQR43" s="237"/>
      <c r="HQS43" s="237"/>
      <c r="HQT43" s="237"/>
      <c r="HQU43" s="237"/>
      <c r="HQV43" s="237"/>
      <c r="HQW43" s="237"/>
      <c r="HQX43" s="237"/>
      <c r="HQY43" s="237"/>
      <c r="HQZ43" s="237"/>
      <c r="HRA43" s="237"/>
      <c r="HRB43" s="237"/>
      <c r="HRC43" s="237"/>
      <c r="HRD43" s="237"/>
      <c r="HRE43" s="237"/>
      <c r="HRF43" s="237"/>
      <c r="HRG43" s="237"/>
      <c r="HRH43" s="237"/>
      <c r="HRI43" s="237"/>
      <c r="HRJ43" s="237"/>
      <c r="HRK43" s="237"/>
      <c r="HRL43" s="237"/>
      <c r="HRM43" s="237"/>
      <c r="HRN43" s="237"/>
      <c r="HRO43" s="237"/>
      <c r="HRP43" s="237"/>
      <c r="HRQ43" s="237"/>
      <c r="HRR43" s="237"/>
      <c r="HRS43" s="237"/>
      <c r="HRT43" s="237"/>
      <c r="HRU43" s="237"/>
      <c r="HRV43" s="237"/>
      <c r="HRW43" s="237"/>
      <c r="HRX43" s="237"/>
      <c r="HRY43" s="237"/>
      <c r="HRZ43" s="237"/>
      <c r="HSA43" s="237"/>
      <c r="HSB43" s="237"/>
      <c r="HSC43" s="237"/>
      <c r="HSD43" s="237"/>
      <c r="HSE43" s="237"/>
      <c r="HSF43" s="237"/>
      <c r="HSG43" s="237"/>
      <c r="HSH43" s="237"/>
      <c r="HSI43" s="237"/>
      <c r="HSJ43" s="237"/>
      <c r="HSK43" s="237"/>
      <c r="HSL43" s="237"/>
      <c r="HSM43" s="237"/>
      <c r="HSN43" s="237"/>
      <c r="HSO43" s="237"/>
      <c r="HSP43" s="237"/>
      <c r="HSQ43" s="237"/>
      <c r="HSR43" s="237"/>
      <c r="HSS43" s="237"/>
      <c r="HST43" s="237"/>
      <c r="HSU43" s="237"/>
      <c r="HSV43" s="237"/>
      <c r="HSW43" s="237"/>
      <c r="HSX43" s="237"/>
      <c r="HSY43" s="237"/>
      <c r="HSZ43" s="237"/>
      <c r="HTA43" s="237"/>
      <c r="HTB43" s="237"/>
      <c r="HTC43" s="237"/>
      <c r="HTD43" s="237"/>
      <c r="HTE43" s="237"/>
      <c r="HTF43" s="237"/>
      <c r="HTG43" s="237"/>
      <c r="HTH43" s="237"/>
      <c r="HTI43" s="237"/>
      <c r="HTJ43" s="237"/>
      <c r="HTK43" s="237"/>
      <c r="HTL43" s="237"/>
      <c r="HTM43" s="237"/>
      <c r="HTN43" s="237"/>
      <c r="HTO43" s="237"/>
      <c r="HTP43" s="237"/>
      <c r="HTQ43" s="237"/>
      <c r="HTR43" s="237"/>
      <c r="HTS43" s="237"/>
      <c r="HTT43" s="237"/>
      <c r="HTU43" s="237"/>
      <c r="HTV43" s="237"/>
      <c r="HTW43" s="237"/>
      <c r="HTX43" s="237"/>
      <c r="HTY43" s="237"/>
      <c r="HTZ43" s="237"/>
      <c r="HUA43" s="237"/>
      <c r="HUB43" s="237"/>
      <c r="HUC43" s="237"/>
      <c r="HUD43" s="237"/>
      <c r="HUE43" s="237"/>
      <c r="HUF43" s="237"/>
      <c r="HUG43" s="237"/>
      <c r="HUH43" s="237"/>
      <c r="HUI43" s="237"/>
      <c r="HUJ43" s="237"/>
      <c r="HUK43" s="237"/>
      <c r="HUL43" s="237"/>
      <c r="HUM43" s="237"/>
      <c r="HUN43" s="237"/>
      <c r="HUO43" s="237"/>
      <c r="HUP43" s="237"/>
      <c r="HUQ43" s="237"/>
      <c r="HUR43" s="237"/>
      <c r="HUS43" s="237"/>
      <c r="HUT43" s="237"/>
      <c r="HUU43" s="237"/>
      <c r="HUV43" s="237"/>
      <c r="HUW43" s="237"/>
      <c r="HUX43" s="237"/>
      <c r="HUY43" s="237"/>
      <c r="HUZ43" s="237"/>
      <c r="HVA43" s="237"/>
      <c r="HVB43" s="237"/>
      <c r="HVC43" s="237"/>
      <c r="HVD43" s="237"/>
      <c r="HVE43" s="237"/>
      <c r="HVF43" s="237"/>
      <c r="HVG43" s="237"/>
      <c r="HVH43" s="237"/>
      <c r="HVI43" s="237"/>
      <c r="HVJ43" s="237"/>
      <c r="HVK43" s="237"/>
      <c r="HVL43" s="237"/>
      <c r="HVM43" s="237"/>
      <c r="HVN43" s="237"/>
      <c r="HVO43" s="237"/>
      <c r="HVP43" s="237"/>
      <c r="HVQ43" s="237"/>
      <c r="HVR43" s="237"/>
      <c r="HVS43" s="237"/>
      <c r="HVT43" s="237"/>
      <c r="HVU43" s="237"/>
      <c r="HVV43" s="237"/>
      <c r="HVW43" s="237"/>
      <c r="HVX43" s="237"/>
      <c r="HVY43" s="237"/>
      <c r="HVZ43" s="237"/>
      <c r="HWA43" s="237"/>
      <c r="HWB43" s="237"/>
      <c r="HWC43" s="237"/>
      <c r="HWD43" s="237"/>
      <c r="HWE43" s="237"/>
      <c r="HWF43" s="237"/>
      <c r="HWG43" s="237"/>
      <c r="HWH43" s="237"/>
      <c r="HWI43" s="237"/>
      <c r="HWJ43" s="237"/>
      <c r="HWK43" s="237"/>
      <c r="HWL43" s="237"/>
      <c r="HWM43" s="237"/>
      <c r="HWN43" s="237"/>
      <c r="HWO43" s="237"/>
      <c r="HWP43" s="237"/>
      <c r="HWQ43" s="237"/>
      <c r="HWR43" s="237"/>
      <c r="HWS43" s="237"/>
      <c r="HWT43" s="237"/>
      <c r="HWU43" s="237"/>
      <c r="HWV43" s="237"/>
      <c r="HWW43" s="237"/>
      <c r="HWX43" s="237"/>
      <c r="HWY43" s="237"/>
      <c r="HWZ43" s="237"/>
      <c r="HXA43" s="237"/>
      <c r="HXB43" s="237"/>
      <c r="HXC43" s="237"/>
      <c r="HXD43" s="237"/>
      <c r="HXE43" s="237"/>
      <c r="HXF43" s="237"/>
      <c r="HXG43" s="237"/>
      <c r="HXH43" s="237"/>
      <c r="HXI43" s="237"/>
      <c r="HXJ43" s="237"/>
      <c r="HXK43" s="237"/>
      <c r="HXL43" s="237"/>
      <c r="HXM43" s="237"/>
      <c r="HXN43" s="237"/>
      <c r="HXO43" s="237"/>
      <c r="HXP43" s="237"/>
      <c r="HXQ43" s="237"/>
      <c r="HXR43" s="237"/>
      <c r="HXS43" s="237"/>
      <c r="HXT43" s="237"/>
      <c r="HXU43" s="237"/>
      <c r="HXV43" s="237"/>
      <c r="HXW43" s="237"/>
      <c r="HXX43" s="237"/>
      <c r="HXY43" s="237"/>
      <c r="HXZ43" s="237"/>
      <c r="HYA43" s="237"/>
      <c r="HYB43" s="237"/>
      <c r="HYC43" s="237"/>
      <c r="HYD43" s="237"/>
      <c r="HYE43" s="237"/>
      <c r="HYF43" s="237"/>
      <c r="HYG43" s="237"/>
      <c r="HYH43" s="237"/>
      <c r="HYI43" s="237"/>
      <c r="HYJ43" s="237"/>
      <c r="HYK43" s="237"/>
      <c r="HYL43" s="237"/>
      <c r="HYM43" s="237"/>
      <c r="HYN43" s="237"/>
      <c r="HYO43" s="237"/>
      <c r="HYP43" s="237"/>
      <c r="HYQ43" s="237"/>
      <c r="HYR43" s="237"/>
      <c r="HYS43" s="237"/>
      <c r="HYT43" s="237"/>
      <c r="HYU43" s="237"/>
      <c r="HYV43" s="237"/>
      <c r="HYW43" s="237"/>
      <c r="HYX43" s="237"/>
      <c r="HYY43" s="237"/>
      <c r="HYZ43" s="237"/>
      <c r="HZA43" s="237"/>
      <c r="HZB43" s="237"/>
      <c r="HZC43" s="237"/>
      <c r="HZD43" s="237"/>
      <c r="HZE43" s="237"/>
      <c r="HZF43" s="237"/>
      <c r="HZG43" s="237"/>
      <c r="HZH43" s="237"/>
      <c r="HZI43" s="237"/>
      <c r="HZJ43" s="237"/>
      <c r="HZK43" s="237"/>
      <c r="HZL43" s="237"/>
      <c r="HZM43" s="237"/>
      <c r="HZN43" s="237"/>
      <c r="HZO43" s="237"/>
      <c r="HZP43" s="237"/>
      <c r="HZQ43" s="237"/>
      <c r="HZR43" s="237"/>
      <c r="HZS43" s="237"/>
      <c r="HZT43" s="237"/>
      <c r="HZU43" s="237"/>
      <c r="HZV43" s="237"/>
      <c r="HZW43" s="237"/>
      <c r="HZX43" s="237"/>
      <c r="HZY43" s="237"/>
      <c r="HZZ43" s="237"/>
      <c r="IAA43" s="237"/>
      <c r="IAB43" s="237"/>
      <c r="IAC43" s="237"/>
      <c r="IAD43" s="237"/>
      <c r="IAE43" s="237"/>
      <c r="IAF43" s="237"/>
      <c r="IAG43" s="237"/>
      <c r="IAH43" s="237"/>
      <c r="IAI43" s="237"/>
      <c r="IAJ43" s="237"/>
      <c r="IAK43" s="237"/>
      <c r="IAL43" s="237"/>
      <c r="IAM43" s="237"/>
      <c r="IAN43" s="237"/>
      <c r="IAO43" s="237"/>
      <c r="IAP43" s="237"/>
      <c r="IAQ43" s="237"/>
      <c r="IAR43" s="237"/>
      <c r="IAS43" s="237"/>
      <c r="IAT43" s="237"/>
      <c r="IAU43" s="237"/>
      <c r="IAV43" s="237"/>
      <c r="IAW43" s="237"/>
      <c r="IAX43" s="237"/>
      <c r="IAY43" s="237"/>
      <c r="IAZ43" s="237"/>
      <c r="IBA43" s="237"/>
      <c r="IBB43" s="237"/>
      <c r="IBC43" s="237"/>
      <c r="IBD43" s="237"/>
      <c r="IBE43" s="237"/>
      <c r="IBF43" s="237"/>
      <c r="IBG43" s="237"/>
      <c r="IBH43" s="237"/>
      <c r="IBI43" s="237"/>
      <c r="IBJ43" s="237"/>
      <c r="IBK43" s="237"/>
      <c r="IBL43" s="237"/>
      <c r="IBM43" s="237"/>
      <c r="IBN43" s="237"/>
      <c r="IBO43" s="237"/>
      <c r="IBP43" s="237"/>
      <c r="IBQ43" s="237"/>
      <c r="IBR43" s="237"/>
      <c r="IBS43" s="237"/>
      <c r="IBT43" s="237"/>
      <c r="IBU43" s="237"/>
      <c r="IBV43" s="237"/>
      <c r="IBW43" s="237"/>
      <c r="IBX43" s="237"/>
      <c r="IBY43" s="237"/>
      <c r="IBZ43" s="237"/>
      <c r="ICA43" s="237"/>
      <c r="ICB43" s="237"/>
      <c r="ICC43" s="237"/>
      <c r="ICD43" s="237"/>
      <c r="ICE43" s="237"/>
      <c r="ICF43" s="237"/>
      <c r="ICG43" s="237"/>
      <c r="ICH43" s="237"/>
      <c r="ICI43" s="237"/>
      <c r="ICJ43" s="237"/>
      <c r="ICK43" s="237"/>
      <c r="ICL43" s="237"/>
      <c r="ICM43" s="237"/>
      <c r="ICN43" s="237"/>
      <c r="ICO43" s="237"/>
      <c r="ICP43" s="237"/>
      <c r="ICQ43" s="237"/>
      <c r="ICR43" s="237"/>
      <c r="ICS43" s="237"/>
      <c r="ICT43" s="237"/>
      <c r="ICU43" s="237"/>
      <c r="ICV43" s="237"/>
      <c r="ICW43" s="237"/>
      <c r="ICX43" s="237"/>
      <c r="ICY43" s="237"/>
      <c r="ICZ43" s="237"/>
      <c r="IDA43" s="237"/>
      <c r="IDB43" s="237"/>
      <c r="IDC43" s="237"/>
      <c r="IDD43" s="237"/>
      <c r="IDE43" s="237"/>
      <c r="IDF43" s="237"/>
      <c r="IDG43" s="237"/>
      <c r="IDH43" s="237"/>
      <c r="IDI43" s="237"/>
      <c r="IDJ43" s="237"/>
      <c r="IDK43" s="237"/>
      <c r="IDL43" s="237"/>
      <c r="IDM43" s="237"/>
      <c r="IDN43" s="237"/>
      <c r="IDO43" s="237"/>
      <c r="IDP43" s="237"/>
      <c r="IDQ43" s="237"/>
      <c r="IDR43" s="237"/>
      <c r="IDS43" s="237"/>
      <c r="IDT43" s="237"/>
      <c r="IDU43" s="237"/>
      <c r="IDV43" s="237"/>
      <c r="IDW43" s="237"/>
      <c r="IDX43" s="237"/>
      <c r="IDY43" s="237"/>
      <c r="IDZ43" s="237"/>
      <c r="IEA43" s="237"/>
      <c r="IEB43" s="237"/>
      <c r="IEC43" s="237"/>
      <c r="IED43" s="237"/>
      <c r="IEE43" s="237"/>
      <c r="IEF43" s="237"/>
      <c r="IEG43" s="237"/>
      <c r="IEH43" s="237"/>
      <c r="IEI43" s="237"/>
      <c r="IEJ43" s="237"/>
      <c r="IEK43" s="237"/>
      <c r="IEL43" s="237"/>
      <c r="IEM43" s="237"/>
      <c r="IEN43" s="237"/>
      <c r="IEO43" s="237"/>
      <c r="IEP43" s="237"/>
      <c r="IEQ43" s="237"/>
      <c r="IER43" s="237"/>
      <c r="IES43" s="237"/>
      <c r="IET43" s="237"/>
      <c r="IEU43" s="237"/>
      <c r="IEV43" s="237"/>
      <c r="IEW43" s="237"/>
      <c r="IEX43" s="237"/>
      <c r="IEY43" s="237"/>
      <c r="IEZ43" s="237"/>
      <c r="IFA43" s="237"/>
      <c r="IFB43" s="237"/>
      <c r="IFC43" s="237"/>
      <c r="IFD43" s="237"/>
      <c r="IFE43" s="237"/>
      <c r="IFF43" s="237"/>
      <c r="IFG43" s="237"/>
      <c r="IFH43" s="237"/>
      <c r="IFI43" s="237"/>
      <c r="IFJ43" s="237"/>
      <c r="IFK43" s="237"/>
      <c r="IFL43" s="237"/>
      <c r="IFM43" s="237"/>
      <c r="IFN43" s="237"/>
      <c r="IFO43" s="237"/>
      <c r="IFP43" s="237"/>
      <c r="IFQ43" s="237"/>
      <c r="IFR43" s="237"/>
      <c r="IFS43" s="237"/>
      <c r="IFT43" s="237"/>
      <c r="IFU43" s="237"/>
      <c r="IFV43" s="237"/>
      <c r="IFW43" s="237"/>
      <c r="IFX43" s="237"/>
      <c r="IFY43" s="237"/>
      <c r="IFZ43" s="237"/>
      <c r="IGA43" s="237"/>
      <c r="IGB43" s="237"/>
      <c r="IGC43" s="237"/>
      <c r="IGD43" s="237"/>
      <c r="IGE43" s="237"/>
      <c r="IGF43" s="237"/>
      <c r="IGG43" s="237"/>
      <c r="IGH43" s="237"/>
      <c r="IGI43" s="237"/>
      <c r="IGJ43" s="237"/>
      <c r="IGK43" s="237"/>
      <c r="IGL43" s="237"/>
      <c r="IGM43" s="237"/>
      <c r="IGN43" s="237"/>
      <c r="IGO43" s="237"/>
      <c r="IGP43" s="237"/>
      <c r="IGQ43" s="237"/>
      <c r="IGR43" s="237"/>
      <c r="IGS43" s="237"/>
      <c r="IGT43" s="237"/>
      <c r="IGU43" s="237"/>
      <c r="IGV43" s="237"/>
      <c r="IGW43" s="237"/>
      <c r="IGX43" s="237"/>
      <c r="IGY43" s="237"/>
      <c r="IGZ43" s="237"/>
      <c r="IHA43" s="237"/>
      <c r="IHB43" s="237"/>
      <c r="IHC43" s="237"/>
      <c r="IHD43" s="237"/>
      <c r="IHE43" s="237"/>
      <c r="IHF43" s="237"/>
      <c r="IHG43" s="237"/>
      <c r="IHH43" s="237"/>
      <c r="IHI43" s="237"/>
      <c r="IHJ43" s="237"/>
      <c r="IHK43" s="237"/>
      <c r="IHL43" s="237"/>
      <c r="IHM43" s="237"/>
      <c r="IHN43" s="237"/>
      <c r="IHO43" s="237"/>
      <c r="IHP43" s="237"/>
      <c r="IHQ43" s="237"/>
      <c r="IHR43" s="237"/>
      <c r="IHS43" s="237"/>
      <c r="IHT43" s="237"/>
      <c r="IHU43" s="237"/>
      <c r="IHV43" s="237"/>
      <c r="IHW43" s="237"/>
      <c r="IHX43" s="237"/>
      <c r="IHY43" s="237"/>
      <c r="IHZ43" s="237"/>
      <c r="IIA43" s="237"/>
      <c r="IIB43" s="237"/>
      <c r="IIC43" s="237"/>
      <c r="IID43" s="237"/>
      <c r="IIE43" s="237"/>
      <c r="IIF43" s="237"/>
      <c r="IIG43" s="237"/>
      <c r="IIH43" s="237"/>
      <c r="III43" s="237"/>
      <c r="IIJ43" s="237"/>
      <c r="IIK43" s="237"/>
      <c r="IIL43" s="237"/>
      <c r="IIM43" s="237"/>
      <c r="IIN43" s="237"/>
      <c r="IIO43" s="237"/>
      <c r="IIP43" s="237"/>
      <c r="IIQ43" s="237"/>
      <c r="IIR43" s="237"/>
      <c r="IIS43" s="237"/>
      <c r="IIT43" s="237"/>
      <c r="IIU43" s="237"/>
      <c r="IIV43" s="237"/>
      <c r="IIW43" s="237"/>
      <c r="IIX43" s="237"/>
      <c r="IIY43" s="237"/>
      <c r="IIZ43" s="237"/>
      <c r="IJA43" s="237"/>
      <c r="IJB43" s="237"/>
      <c r="IJC43" s="237"/>
      <c r="IJD43" s="237"/>
      <c r="IJE43" s="237"/>
      <c r="IJF43" s="237"/>
      <c r="IJG43" s="237"/>
      <c r="IJH43" s="237"/>
      <c r="IJI43" s="237"/>
      <c r="IJJ43" s="237"/>
      <c r="IJK43" s="237"/>
      <c r="IJL43" s="237"/>
      <c r="IJM43" s="237"/>
      <c r="IJN43" s="237"/>
      <c r="IJO43" s="237"/>
      <c r="IJP43" s="237"/>
      <c r="IJQ43" s="237"/>
      <c r="IJR43" s="237"/>
      <c r="IJS43" s="237"/>
      <c r="IJT43" s="237"/>
      <c r="IJU43" s="237"/>
      <c r="IJV43" s="237"/>
      <c r="IJW43" s="237"/>
      <c r="IJX43" s="237"/>
      <c r="IJY43" s="237"/>
      <c r="IJZ43" s="237"/>
      <c r="IKA43" s="237"/>
      <c r="IKB43" s="237"/>
      <c r="IKC43" s="237"/>
      <c r="IKD43" s="237"/>
      <c r="IKE43" s="237"/>
      <c r="IKF43" s="237"/>
      <c r="IKG43" s="237"/>
      <c r="IKH43" s="237"/>
      <c r="IKI43" s="237"/>
      <c r="IKJ43" s="237"/>
      <c r="IKK43" s="237"/>
      <c r="IKL43" s="237"/>
      <c r="IKM43" s="237"/>
      <c r="IKN43" s="237"/>
      <c r="IKO43" s="237"/>
      <c r="IKP43" s="237"/>
      <c r="IKQ43" s="237"/>
      <c r="IKR43" s="237"/>
      <c r="IKS43" s="237"/>
      <c r="IKT43" s="237"/>
      <c r="IKU43" s="237"/>
      <c r="IKV43" s="237"/>
      <c r="IKW43" s="237"/>
      <c r="IKX43" s="237"/>
      <c r="IKY43" s="237"/>
      <c r="IKZ43" s="237"/>
      <c r="ILA43" s="237"/>
      <c r="ILB43" s="237"/>
      <c r="ILC43" s="237"/>
      <c r="ILD43" s="237"/>
      <c r="ILE43" s="237"/>
      <c r="ILF43" s="237"/>
      <c r="ILG43" s="237"/>
      <c r="ILH43" s="237"/>
      <c r="ILI43" s="237"/>
      <c r="ILJ43" s="237"/>
      <c r="ILK43" s="237"/>
      <c r="ILL43" s="237"/>
      <c r="ILM43" s="237"/>
      <c r="ILN43" s="237"/>
      <c r="ILO43" s="237"/>
      <c r="ILP43" s="237"/>
      <c r="ILQ43" s="237"/>
      <c r="ILR43" s="237"/>
      <c r="ILS43" s="237"/>
      <c r="ILT43" s="237"/>
      <c r="ILU43" s="237"/>
      <c r="ILV43" s="237"/>
      <c r="ILW43" s="237"/>
      <c r="ILX43" s="237"/>
      <c r="ILY43" s="237"/>
      <c r="ILZ43" s="237"/>
      <c r="IMA43" s="237"/>
      <c r="IMB43" s="237"/>
      <c r="IMC43" s="237"/>
      <c r="IMD43" s="237"/>
      <c r="IME43" s="237"/>
      <c r="IMF43" s="237"/>
      <c r="IMG43" s="237"/>
      <c r="IMH43" s="237"/>
      <c r="IMI43" s="237"/>
      <c r="IMJ43" s="237"/>
      <c r="IMK43" s="237"/>
      <c r="IML43" s="237"/>
      <c r="IMM43" s="237"/>
      <c r="IMN43" s="237"/>
      <c r="IMO43" s="237"/>
      <c r="IMP43" s="237"/>
      <c r="IMQ43" s="237"/>
      <c r="IMR43" s="237"/>
      <c r="IMS43" s="237"/>
      <c r="IMT43" s="237"/>
      <c r="IMU43" s="237"/>
      <c r="IMV43" s="237"/>
      <c r="IMW43" s="237"/>
      <c r="IMX43" s="237"/>
      <c r="IMY43" s="237"/>
      <c r="IMZ43" s="237"/>
      <c r="INA43" s="237"/>
      <c r="INB43" s="237"/>
      <c r="INC43" s="237"/>
      <c r="IND43" s="237"/>
      <c r="INE43" s="237"/>
      <c r="INF43" s="237"/>
      <c r="ING43" s="237"/>
      <c r="INH43" s="237"/>
      <c r="INI43" s="237"/>
      <c r="INJ43" s="237"/>
      <c r="INK43" s="237"/>
      <c r="INL43" s="237"/>
      <c r="INM43" s="237"/>
      <c r="INN43" s="237"/>
      <c r="INO43" s="237"/>
      <c r="INP43" s="237"/>
      <c r="INQ43" s="237"/>
      <c r="INR43" s="237"/>
      <c r="INS43" s="237"/>
      <c r="INT43" s="237"/>
      <c r="INU43" s="237"/>
      <c r="INV43" s="237"/>
      <c r="INW43" s="237"/>
      <c r="INX43" s="237"/>
      <c r="INY43" s="237"/>
      <c r="INZ43" s="237"/>
      <c r="IOA43" s="237"/>
      <c r="IOB43" s="237"/>
      <c r="IOC43" s="237"/>
      <c r="IOD43" s="237"/>
      <c r="IOE43" s="237"/>
      <c r="IOF43" s="237"/>
      <c r="IOG43" s="237"/>
      <c r="IOH43" s="237"/>
      <c r="IOI43" s="237"/>
      <c r="IOJ43" s="237"/>
      <c r="IOK43" s="237"/>
      <c r="IOL43" s="237"/>
      <c r="IOM43" s="237"/>
      <c r="ION43" s="237"/>
      <c r="IOO43" s="237"/>
      <c r="IOP43" s="237"/>
      <c r="IOQ43" s="237"/>
      <c r="IOR43" s="237"/>
      <c r="IOS43" s="237"/>
      <c r="IOT43" s="237"/>
      <c r="IOU43" s="237"/>
      <c r="IOV43" s="237"/>
      <c r="IOW43" s="237"/>
      <c r="IOX43" s="237"/>
      <c r="IOY43" s="237"/>
      <c r="IOZ43" s="237"/>
      <c r="IPA43" s="237"/>
      <c r="IPB43" s="237"/>
      <c r="IPC43" s="237"/>
      <c r="IPD43" s="237"/>
      <c r="IPE43" s="237"/>
      <c r="IPF43" s="237"/>
      <c r="IPG43" s="237"/>
      <c r="IPH43" s="237"/>
      <c r="IPI43" s="237"/>
      <c r="IPJ43" s="237"/>
      <c r="IPK43" s="237"/>
      <c r="IPL43" s="237"/>
      <c r="IPM43" s="237"/>
      <c r="IPN43" s="237"/>
      <c r="IPO43" s="237"/>
      <c r="IPP43" s="237"/>
      <c r="IPQ43" s="237"/>
      <c r="IPR43" s="237"/>
      <c r="IPS43" s="237"/>
      <c r="IPT43" s="237"/>
      <c r="IPU43" s="237"/>
      <c r="IPV43" s="237"/>
      <c r="IPW43" s="237"/>
      <c r="IPX43" s="237"/>
      <c r="IPY43" s="237"/>
      <c r="IPZ43" s="237"/>
      <c r="IQA43" s="237"/>
      <c r="IQB43" s="237"/>
      <c r="IQC43" s="237"/>
      <c r="IQD43" s="237"/>
      <c r="IQE43" s="237"/>
      <c r="IQF43" s="237"/>
      <c r="IQG43" s="237"/>
      <c r="IQH43" s="237"/>
      <c r="IQI43" s="237"/>
      <c r="IQJ43" s="237"/>
      <c r="IQK43" s="237"/>
      <c r="IQL43" s="237"/>
      <c r="IQM43" s="237"/>
      <c r="IQN43" s="237"/>
      <c r="IQO43" s="237"/>
      <c r="IQP43" s="237"/>
      <c r="IQQ43" s="237"/>
      <c r="IQR43" s="237"/>
      <c r="IQS43" s="237"/>
      <c r="IQT43" s="237"/>
      <c r="IQU43" s="237"/>
      <c r="IQV43" s="237"/>
      <c r="IQW43" s="237"/>
      <c r="IQX43" s="237"/>
      <c r="IQY43" s="237"/>
      <c r="IQZ43" s="237"/>
      <c r="IRA43" s="237"/>
      <c r="IRB43" s="237"/>
      <c r="IRC43" s="237"/>
      <c r="IRD43" s="237"/>
      <c r="IRE43" s="237"/>
      <c r="IRF43" s="237"/>
      <c r="IRG43" s="237"/>
      <c r="IRH43" s="237"/>
      <c r="IRI43" s="237"/>
      <c r="IRJ43" s="237"/>
      <c r="IRK43" s="237"/>
      <c r="IRL43" s="237"/>
      <c r="IRM43" s="237"/>
      <c r="IRN43" s="237"/>
      <c r="IRO43" s="237"/>
      <c r="IRP43" s="237"/>
      <c r="IRQ43" s="237"/>
      <c r="IRR43" s="237"/>
      <c r="IRS43" s="237"/>
      <c r="IRT43" s="237"/>
      <c r="IRU43" s="237"/>
      <c r="IRV43" s="237"/>
      <c r="IRW43" s="237"/>
      <c r="IRX43" s="237"/>
      <c r="IRY43" s="237"/>
      <c r="IRZ43" s="237"/>
      <c r="ISA43" s="237"/>
      <c r="ISB43" s="237"/>
      <c r="ISC43" s="237"/>
      <c r="ISD43" s="237"/>
      <c r="ISE43" s="237"/>
      <c r="ISF43" s="237"/>
      <c r="ISG43" s="237"/>
      <c r="ISH43" s="237"/>
      <c r="ISI43" s="237"/>
      <c r="ISJ43" s="237"/>
      <c r="ISK43" s="237"/>
      <c r="ISL43" s="237"/>
      <c r="ISM43" s="237"/>
      <c r="ISN43" s="237"/>
      <c r="ISO43" s="237"/>
      <c r="ISP43" s="237"/>
      <c r="ISQ43" s="237"/>
      <c r="ISR43" s="237"/>
      <c r="ISS43" s="237"/>
      <c r="IST43" s="237"/>
      <c r="ISU43" s="237"/>
      <c r="ISV43" s="237"/>
      <c r="ISW43" s="237"/>
      <c r="ISX43" s="237"/>
      <c r="ISY43" s="237"/>
      <c r="ISZ43" s="237"/>
      <c r="ITA43" s="237"/>
      <c r="ITB43" s="237"/>
      <c r="ITC43" s="237"/>
      <c r="ITD43" s="237"/>
      <c r="ITE43" s="237"/>
      <c r="ITF43" s="237"/>
      <c r="ITG43" s="237"/>
      <c r="ITH43" s="237"/>
      <c r="ITI43" s="237"/>
      <c r="ITJ43" s="237"/>
      <c r="ITK43" s="237"/>
      <c r="ITL43" s="237"/>
      <c r="ITM43" s="237"/>
      <c r="ITN43" s="237"/>
      <c r="ITO43" s="237"/>
      <c r="ITP43" s="237"/>
      <c r="ITQ43" s="237"/>
      <c r="ITR43" s="237"/>
      <c r="ITS43" s="237"/>
      <c r="ITT43" s="237"/>
      <c r="ITU43" s="237"/>
      <c r="ITV43" s="237"/>
      <c r="ITW43" s="237"/>
      <c r="ITX43" s="237"/>
      <c r="ITY43" s="237"/>
      <c r="ITZ43" s="237"/>
      <c r="IUA43" s="237"/>
      <c r="IUB43" s="237"/>
      <c r="IUC43" s="237"/>
      <c r="IUD43" s="237"/>
      <c r="IUE43" s="237"/>
      <c r="IUF43" s="237"/>
      <c r="IUG43" s="237"/>
      <c r="IUH43" s="237"/>
      <c r="IUI43" s="237"/>
      <c r="IUJ43" s="237"/>
      <c r="IUK43" s="237"/>
      <c r="IUL43" s="237"/>
      <c r="IUM43" s="237"/>
      <c r="IUN43" s="237"/>
      <c r="IUO43" s="237"/>
      <c r="IUP43" s="237"/>
      <c r="IUQ43" s="237"/>
      <c r="IUR43" s="237"/>
      <c r="IUS43" s="237"/>
      <c r="IUT43" s="237"/>
      <c r="IUU43" s="237"/>
      <c r="IUV43" s="237"/>
      <c r="IUW43" s="237"/>
      <c r="IUX43" s="237"/>
      <c r="IUY43" s="237"/>
      <c r="IUZ43" s="237"/>
      <c r="IVA43" s="237"/>
      <c r="IVB43" s="237"/>
      <c r="IVC43" s="237"/>
      <c r="IVD43" s="237"/>
      <c r="IVE43" s="237"/>
      <c r="IVF43" s="237"/>
      <c r="IVG43" s="237"/>
      <c r="IVH43" s="237"/>
      <c r="IVI43" s="237"/>
      <c r="IVJ43" s="237"/>
      <c r="IVK43" s="237"/>
      <c r="IVL43" s="237"/>
      <c r="IVM43" s="237"/>
      <c r="IVN43" s="237"/>
      <c r="IVO43" s="237"/>
      <c r="IVP43" s="237"/>
      <c r="IVQ43" s="237"/>
      <c r="IVR43" s="237"/>
      <c r="IVS43" s="237"/>
      <c r="IVT43" s="237"/>
      <c r="IVU43" s="237"/>
      <c r="IVV43" s="237"/>
      <c r="IVW43" s="237"/>
      <c r="IVX43" s="237"/>
      <c r="IVY43" s="237"/>
      <c r="IVZ43" s="237"/>
      <c r="IWA43" s="237"/>
      <c r="IWB43" s="237"/>
      <c r="IWC43" s="237"/>
      <c r="IWD43" s="237"/>
      <c r="IWE43" s="237"/>
      <c r="IWF43" s="237"/>
      <c r="IWG43" s="237"/>
      <c r="IWH43" s="237"/>
      <c r="IWI43" s="237"/>
      <c r="IWJ43" s="237"/>
      <c r="IWK43" s="237"/>
      <c r="IWL43" s="237"/>
      <c r="IWM43" s="237"/>
      <c r="IWN43" s="237"/>
      <c r="IWO43" s="237"/>
      <c r="IWP43" s="237"/>
      <c r="IWQ43" s="237"/>
      <c r="IWR43" s="237"/>
      <c r="IWS43" s="237"/>
      <c r="IWT43" s="237"/>
      <c r="IWU43" s="237"/>
      <c r="IWV43" s="237"/>
      <c r="IWW43" s="237"/>
      <c r="IWX43" s="237"/>
      <c r="IWY43" s="237"/>
      <c r="IWZ43" s="237"/>
      <c r="IXA43" s="237"/>
      <c r="IXB43" s="237"/>
      <c r="IXC43" s="237"/>
      <c r="IXD43" s="237"/>
      <c r="IXE43" s="237"/>
      <c r="IXF43" s="237"/>
      <c r="IXG43" s="237"/>
      <c r="IXH43" s="237"/>
      <c r="IXI43" s="237"/>
      <c r="IXJ43" s="237"/>
      <c r="IXK43" s="237"/>
      <c r="IXL43" s="237"/>
      <c r="IXM43" s="237"/>
      <c r="IXN43" s="237"/>
      <c r="IXO43" s="237"/>
      <c r="IXP43" s="237"/>
      <c r="IXQ43" s="237"/>
      <c r="IXR43" s="237"/>
      <c r="IXS43" s="237"/>
      <c r="IXT43" s="237"/>
      <c r="IXU43" s="237"/>
      <c r="IXV43" s="237"/>
      <c r="IXW43" s="237"/>
      <c r="IXX43" s="237"/>
      <c r="IXY43" s="237"/>
      <c r="IXZ43" s="237"/>
      <c r="IYA43" s="237"/>
      <c r="IYB43" s="237"/>
      <c r="IYC43" s="237"/>
      <c r="IYD43" s="237"/>
      <c r="IYE43" s="237"/>
      <c r="IYF43" s="237"/>
      <c r="IYG43" s="237"/>
      <c r="IYH43" s="237"/>
      <c r="IYI43" s="237"/>
      <c r="IYJ43" s="237"/>
      <c r="IYK43" s="237"/>
      <c r="IYL43" s="237"/>
      <c r="IYM43" s="237"/>
      <c r="IYN43" s="237"/>
      <c r="IYO43" s="237"/>
      <c r="IYP43" s="237"/>
      <c r="IYQ43" s="237"/>
      <c r="IYR43" s="237"/>
      <c r="IYS43" s="237"/>
      <c r="IYT43" s="237"/>
      <c r="IYU43" s="237"/>
      <c r="IYV43" s="237"/>
      <c r="IYW43" s="237"/>
      <c r="IYX43" s="237"/>
      <c r="IYY43" s="237"/>
      <c r="IYZ43" s="237"/>
      <c r="IZA43" s="237"/>
      <c r="IZB43" s="237"/>
      <c r="IZC43" s="237"/>
      <c r="IZD43" s="237"/>
      <c r="IZE43" s="237"/>
      <c r="IZF43" s="237"/>
      <c r="IZG43" s="237"/>
      <c r="IZH43" s="237"/>
      <c r="IZI43" s="237"/>
      <c r="IZJ43" s="237"/>
      <c r="IZK43" s="237"/>
      <c r="IZL43" s="237"/>
      <c r="IZM43" s="237"/>
      <c r="IZN43" s="237"/>
      <c r="IZO43" s="237"/>
      <c r="IZP43" s="237"/>
      <c r="IZQ43" s="237"/>
      <c r="IZR43" s="237"/>
      <c r="IZS43" s="237"/>
      <c r="IZT43" s="237"/>
      <c r="IZU43" s="237"/>
      <c r="IZV43" s="237"/>
      <c r="IZW43" s="237"/>
      <c r="IZX43" s="237"/>
      <c r="IZY43" s="237"/>
      <c r="IZZ43" s="237"/>
      <c r="JAA43" s="237"/>
      <c r="JAB43" s="237"/>
      <c r="JAC43" s="237"/>
      <c r="JAD43" s="237"/>
      <c r="JAE43" s="237"/>
      <c r="JAF43" s="237"/>
      <c r="JAG43" s="237"/>
      <c r="JAH43" s="237"/>
      <c r="JAI43" s="237"/>
      <c r="JAJ43" s="237"/>
      <c r="JAK43" s="237"/>
      <c r="JAL43" s="237"/>
      <c r="JAM43" s="237"/>
      <c r="JAN43" s="237"/>
      <c r="JAO43" s="237"/>
      <c r="JAP43" s="237"/>
      <c r="JAQ43" s="237"/>
      <c r="JAR43" s="237"/>
      <c r="JAS43" s="237"/>
      <c r="JAT43" s="237"/>
      <c r="JAU43" s="237"/>
      <c r="JAV43" s="237"/>
      <c r="JAW43" s="237"/>
      <c r="JAX43" s="237"/>
      <c r="JAY43" s="237"/>
      <c r="JAZ43" s="237"/>
      <c r="JBA43" s="237"/>
      <c r="JBB43" s="237"/>
      <c r="JBC43" s="237"/>
      <c r="JBD43" s="237"/>
      <c r="JBE43" s="237"/>
      <c r="JBF43" s="237"/>
      <c r="JBG43" s="237"/>
      <c r="JBH43" s="237"/>
      <c r="JBI43" s="237"/>
      <c r="JBJ43" s="237"/>
      <c r="JBK43" s="237"/>
      <c r="JBL43" s="237"/>
      <c r="JBM43" s="237"/>
      <c r="JBN43" s="237"/>
      <c r="JBO43" s="237"/>
      <c r="JBP43" s="237"/>
      <c r="JBQ43" s="237"/>
      <c r="JBR43" s="237"/>
      <c r="JBS43" s="237"/>
      <c r="JBT43" s="237"/>
      <c r="JBU43" s="237"/>
      <c r="JBV43" s="237"/>
      <c r="JBW43" s="237"/>
      <c r="JBX43" s="237"/>
      <c r="JBY43" s="237"/>
      <c r="JBZ43" s="237"/>
      <c r="JCA43" s="237"/>
      <c r="JCB43" s="237"/>
      <c r="JCC43" s="237"/>
      <c r="JCD43" s="237"/>
      <c r="JCE43" s="237"/>
      <c r="JCF43" s="237"/>
      <c r="JCG43" s="237"/>
      <c r="JCH43" s="237"/>
      <c r="JCI43" s="237"/>
      <c r="JCJ43" s="237"/>
      <c r="JCK43" s="237"/>
      <c r="JCL43" s="237"/>
      <c r="JCM43" s="237"/>
      <c r="JCN43" s="237"/>
      <c r="JCO43" s="237"/>
      <c r="JCP43" s="237"/>
      <c r="JCQ43" s="237"/>
      <c r="JCR43" s="237"/>
      <c r="JCS43" s="237"/>
      <c r="JCT43" s="237"/>
      <c r="JCU43" s="237"/>
      <c r="JCV43" s="237"/>
      <c r="JCW43" s="237"/>
      <c r="JCX43" s="237"/>
      <c r="JCY43" s="237"/>
      <c r="JCZ43" s="237"/>
      <c r="JDA43" s="237"/>
      <c r="JDB43" s="237"/>
      <c r="JDC43" s="237"/>
      <c r="JDD43" s="237"/>
      <c r="JDE43" s="237"/>
      <c r="JDF43" s="237"/>
      <c r="JDG43" s="237"/>
      <c r="JDH43" s="237"/>
      <c r="JDI43" s="237"/>
      <c r="JDJ43" s="237"/>
      <c r="JDK43" s="237"/>
      <c r="JDL43" s="237"/>
      <c r="JDM43" s="237"/>
      <c r="JDN43" s="237"/>
      <c r="JDO43" s="237"/>
      <c r="JDP43" s="237"/>
      <c r="JDQ43" s="237"/>
      <c r="JDR43" s="237"/>
      <c r="JDS43" s="237"/>
      <c r="JDT43" s="237"/>
      <c r="JDU43" s="237"/>
      <c r="JDV43" s="237"/>
      <c r="JDW43" s="237"/>
      <c r="JDX43" s="237"/>
      <c r="JDY43" s="237"/>
      <c r="JDZ43" s="237"/>
      <c r="JEA43" s="237"/>
      <c r="JEB43" s="237"/>
      <c r="JEC43" s="237"/>
      <c r="JED43" s="237"/>
      <c r="JEE43" s="237"/>
      <c r="JEF43" s="237"/>
      <c r="JEG43" s="237"/>
      <c r="JEH43" s="237"/>
      <c r="JEI43" s="237"/>
      <c r="JEJ43" s="237"/>
      <c r="JEK43" s="237"/>
      <c r="JEL43" s="237"/>
      <c r="JEM43" s="237"/>
      <c r="JEN43" s="237"/>
      <c r="JEO43" s="237"/>
      <c r="JEP43" s="237"/>
      <c r="JEQ43" s="237"/>
      <c r="JER43" s="237"/>
      <c r="JES43" s="237"/>
      <c r="JET43" s="237"/>
      <c r="JEU43" s="237"/>
      <c r="JEV43" s="237"/>
      <c r="JEW43" s="237"/>
      <c r="JEX43" s="237"/>
      <c r="JEY43" s="237"/>
      <c r="JEZ43" s="237"/>
      <c r="JFA43" s="237"/>
      <c r="JFB43" s="237"/>
      <c r="JFC43" s="237"/>
      <c r="JFD43" s="237"/>
      <c r="JFE43" s="237"/>
      <c r="JFF43" s="237"/>
      <c r="JFG43" s="237"/>
      <c r="JFH43" s="237"/>
      <c r="JFI43" s="237"/>
      <c r="JFJ43" s="237"/>
      <c r="JFK43" s="237"/>
      <c r="JFL43" s="237"/>
      <c r="JFM43" s="237"/>
      <c r="JFN43" s="237"/>
      <c r="JFO43" s="237"/>
      <c r="JFP43" s="237"/>
      <c r="JFQ43" s="237"/>
      <c r="JFR43" s="237"/>
      <c r="JFS43" s="237"/>
      <c r="JFT43" s="237"/>
      <c r="JFU43" s="237"/>
      <c r="JFV43" s="237"/>
      <c r="JFW43" s="237"/>
      <c r="JFX43" s="237"/>
      <c r="JFY43" s="237"/>
      <c r="JFZ43" s="237"/>
      <c r="JGA43" s="237"/>
      <c r="JGB43" s="237"/>
      <c r="JGC43" s="237"/>
      <c r="JGD43" s="237"/>
      <c r="JGE43" s="237"/>
      <c r="JGF43" s="237"/>
      <c r="JGG43" s="237"/>
      <c r="JGH43" s="237"/>
      <c r="JGI43" s="237"/>
      <c r="JGJ43" s="237"/>
      <c r="JGK43" s="237"/>
      <c r="JGL43" s="237"/>
      <c r="JGM43" s="237"/>
      <c r="JGN43" s="237"/>
      <c r="JGO43" s="237"/>
      <c r="JGP43" s="237"/>
      <c r="JGQ43" s="237"/>
      <c r="JGR43" s="237"/>
      <c r="JGS43" s="237"/>
      <c r="JGT43" s="237"/>
      <c r="JGU43" s="237"/>
      <c r="JGV43" s="237"/>
      <c r="JGW43" s="237"/>
      <c r="JGX43" s="237"/>
      <c r="JGY43" s="237"/>
      <c r="JGZ43" s="237"/>
      <c r="JHA43" s="237"/>
      <c r="JHB43" s="237"/>
      <c r="JHC43" s="237"/>
      <c r="JHD43" s="237"/>
      <c r="JHE43" s="237"/>
      <c r="JHF43" s="237"/>
      <c r="JHG43" s="237"/>
      <c r="JHH43" s="237"/>
      <c r="JHI43" s="237"/>
      <c r="JHJ43" s="237"/>
      <c r="JHK43" s="237"/>
      <c r="JHL43" s="237"/>
      <c r="JHM43" s="237"/>
      <c r="JHN43" s="237"/>
      <c r="JHO43" s="237"/>
      <c r="JHP43" s="237"/>
      <c r="JHQ43" s="237"/>
      <c r="JHR43" s="237"/>
      <c r="JHS43" s="237"/>
      <c r="JHT43" s="237"/>
      <c r="JHU43" s="237"/>
      <c r="JHV43" s="237"/>
      <c r="JHW43" s="237"/>
      <c r="JHX43" s="237"/>
      <c r="JHY43" s="237"/>
      <c r="JHZ43" s="237"/>
      <c r="JIA43" s="237"/>
      <c r="JIB43" s="237"/>
      <c r="JIC43" s="237"/>
      <c r="JID43" s="237"/>
      <c r="JIE43" s="237"/>
      <c r="JIF43" s="237"/>
      <c r="JIG43" s="237"/>
      <c r="JIH43" s="237"/>
      <c r="JII43" s="237"/>
      <c r="JIJ43" s="237"/>
      <c r="JIK43" s="237"/>
      <c r="JIL43" s="237"/>
      <c r="JIM43" s="237"/>
      <c r="JIN43" s="237"/>
      <c r="JIO43" s="237"/>
      <c r="JIP43" s="237"/>
      <c r="JIQ43" s="237"/>
      <c r="JIR43" s="237"/>
      <c r="JIS43" s="237"/>
      <c r="JIT43" s="237"/>
      <c r="JIU43" s="237"/>
      <c r="JIV43" s="237"/>
      <c r="JIW43" s="237"/>
      <c r="JIX43" s="237"/>
      <c r="JIY43" s="237"/>
      <c r="JIZ43" s="237"/>
      <c r="JJA43" s="237"/>
      <c r="JJB43" s="237"/>
      <c r="JJC43" s="237"/>
      <c r="JJD43" s="237"/>
      <c r="JJE43" s="237"/>
      <c r="JJF43" s="237"/>
      <c r="JJG43" s="237"/>
      <c r="JJH43" s="237"/>
      <c r="JJI43" s="237"/>
      <c r="JJJ43" s="237"/>
      <c r="JJK43" s="237"/>
      <c r="JJL43" s="237"/>
      <c r="JJM43" s="237"/>
      <c r="JJN43" s="237"/>
      <c r="JJO43" s="237"/>
      <c r="JJP43" s="237"/>
      <c r="JJQ43" s="237"/>
      <c r="JJR43" s="237"/>
      <c r="JJS43" s="237"/>
      <c r="JJT43" s="237"/>
      <c r="JJU43" s="237"/>
      <c r="JJV43" s="237"/>
      <c r="JJW43" s="237"/>
      <c r="JJX43" s="237"/>
      <c r="JJY43" s="237"/>
      <c r="JJZ43" s="237"/>
      <c r="JKA43" s="237"/>
      <c r="JKB43" s="237"/>
      <c r="JKC43" s="237"/>
      <c r="JKD43" s="237"/>
      <c r="JKE43" s="237"/>
      <c r="JKF43" s="237"/>
      <c r="JKG43" s="237"/>
      <c r="JKH43" s="237"/>
      <c r="JKI43" s="237"/>
      <c r="JKJ43" s="237"/>
      <c r="JKK43" s="237"/>
      <c r="JKL43" s="237"/>
      <c r="JKM43" s="237"/>
      <c r="JKN43" s="237"/>
      <c r="JKO43" s="237"/>
      <c r="JKP43" s="237"/>
      <c r="JKQ43" s="237"/>
      <c r="JKR43" s="237"/>
      <c r="JKS43" s="237"/>
      <c r="JKT43" s="237"/>
      <c r="JKU43" s="237"/>
      <c r="JKV43" s="237"/>
      <c r="JKW43" s="237"/>
      <c r="JKX43" s="237"/>
      <c r="JKY43" s="237"/>
      <c r="JKZ43" s="237"/>
      <c r="JLA43" s="237"/>
      <c r="JLB43" s="237"/>
      <c r="JLC43" s="237"/>
      <c r="JLD43" s="237"/>
      <c r="JLE43" s="237"/>
      <c r="JLF43" s="237"/>
      <c r="JLG43" s="237"/>
      <c r="JLH43" s="237"/>
      <c r="JLI43" s="237"/>
      <c r="JLJ43" s="237"/>
      <c r="JLK43" s="237"/>
      <c r="JLL43" s="237"/>
      <c r="JLM43" s="237"/>
      <c r="JLN43" s="237"/>
      <c r="JLO43" s="237"/>
      <c r="JLP43" s="237"/>
      <c r="JLQ43" s="237"/>
      <c r="JLR43" s="237"/>
      <c r="JLS43" s="237"/>
      <c r="JLT43" s="237"/>
      <c r="JLU43" s="237"/>
      <c r="JLV43" s="237"/>
      <c r="JLW43" s="237"/>
      <c r="JLX43" s="237"/>
      <c r="JLY43" s="237"/>
      <c r="JLZ43" s="237"/>
      <c r="JMA43" s="237"/>
      <c r="JMB43" s="237"/>
      <c r="JMC43" s="237"/>
      <c r="JMD43" s="237"/>
      <c r="JME43" s="237"/>
      <c r="JMF43" s="237"/>
      <c r="JMG43" s="237"/>
      <c r="JMH43" s="237"/>
      <c r="JMI43" s="237"/>
      <c r="JMJ43" s="237"/>
      <c r="JMK43" s="237"/>
      <c r="JML43" s="237"/>
      <c r="JMM43" s="237"/>
      <c r="JMN43" s="237"/>
      <c r="JMO43" s="237"/>
      <c r="JMP43" s="237"/>
      <c r="JMQ43" s="237"/>
      <c r="JMR43" s="237"/>
      <c r="JMS43" s="237"/>
      <c r="JMT43" s="237"/>
      <c r="JMU43" s="237"/>
      <c r="JMV43" s="237"/>
      <c r="JMW43" s="237"/>
      <c r="JMX43" s="237"/>
      <c r="JMY43" s="237"/>
      <c r="JMZ43" s="237"/>
      <c r="JNA43" s="237"/>
      <c r="JNB43" s="237"/>
      <c r="JNC43" s="237"/>
      <c r="JND43" s="237"/>
      <c r="JNE43" s="237"/>
      <c r="JNF43" s="237"/>
      <c r="JNG43" s="237"/>
      <c r="JNH43" s="237"/>
      <c r="JNI43" s="237"/>
      <c r="JNJ43" s="237"/>
      <c r="JNK43" s="237"/>
      <c r="JNL43" s="237"/>
      <c r="JNM43" s="237"/>
      <c r="JNN43" s="237"/>
      <c r="JNO43" s="237"/>
      <c r="JNP43" s="237"/>
      <c r="JNQ43" s="237"/>
      <c r="JNR43" s="237"/>
      <c r="JNS43" s="237"/>
      <c r="JNT43" s="237"/>
      <c r="JNU43" s="237"/>
      <c r="JNV43" s="237"/>
      <c r="JNW43" s="237"/>
      <c r="JNX43" s="237"/>
      <c r="JNY43" s="237"/>
      <c r="JNZ43" s="237"/>
      <c r="JOA43" s="237"/>
      <c r="JOB43" s="237"/>
      <c r="JOC43" s="237"/>
      <c r="JOD43" s="237"/>
      <c r="JOE43" s="237"/>
      <c r="JOF43" s="237"/>
      <c r="JOG43" s="237"/>
      <c r="JOH43" s="237"/>
      <c r="JOI43" s="237"/>
      <c r="JOJ43" s="237"/>
      <c r="JOK43" s="237"/>
      <c r="JOL43" s="237"/>
      <c r="JOM43" s="237"/>
      <c r="JON43" s="237"/>
      <c r="JOO43" s="237"/>
      <c r="JOP43" s="237"/>
      <c r="JOQ43" s="237"/>
      <c r="JOR43" s="237"/>
      <c r="JOS43" s="237"/>
      <c r="JOT43" s="237"/>
      <c r="JOU43" s="237"/>
      <c r="JOV43" s="237"/>
      <c r="JOW43" s="237"/>
      <c r="JOX43" s="237"/>
      <c r="JOY43" s="237"/>
      <c r="JOZ43" s="237"/>
      <c r="JPA43" s="237"/>
      <c r="JPB43" s="237"/>
      <c r="JPC43" s="237"/>
      <c r="JPD43" s="237"/>
      <c r="JPE43" s="237"/>
      <c r="JPF43" s="237"/>
      <c r="JPG43" s="237"/>
      <c r="JPH43" s="237"/>
      <c r="JPI43" s="237"/>
      <c r="JPJ43" s="237"/>
      <c r="JPK43" s="237"/>
      <c r="JPL43" s="237"/>
      <c r="JPM43" s="237"/>
      <c r="JPN43" s="237"/>
      <c r="JPO43" s="237"/>
      <c r="JPP43" s="237"/>
      <c r="JPQ43" s="237"/>
      <c r="JPR43" s="237"/>
      <c r="JPS43" s="237"/>
      <c r="JPT43" s="237"/>
      <c r="JPU43" s="237"/>
      <c r="JPV43" s="237"/>
      <c r="JPW43" s="237"/>
      <c r="JPX43" s="237"/>
      <c r="JPY43" s="237"/>
      <c r="JPZ43" s="237"/>
      <c r="JQA43" s="237"/>
      <c r="JQB43" s="237"/>
      <c r="JQC43" s="237"/>
      <c r="JQD43" s="237"/>
      <c r="JQE43" s="237"/>
      <c r="JQF43" s="237"/>
      <c r="JQG43" s="237"/>
      <c r="JQH43" s="237"/>
      <c r="JQI43" s="237"/>
      <c r="JQJ43" s="237"/>
      <c r="JQK43" s="237"/>
      <c r="JQL43" s="237"/>
      <c r="JQM43" s="237"/>
      <c r="JQN43" s="237"/>
      <c r="JQO43" s="237"/>
      <c r="JQP43" s="237"/>
      <c r="JQQ43" s="237"/>
      <c r="JQR43" s="237"/>
      <c r="JQS43" s="237"/>
      <c r="JQT43" s="237"/>
      <c r="JQU43" s="237"/>
      <c r="JQV43" s="237"/>
      <c r="JQW43" s="237"/>
      <c r="JQX43" s="237"/>
      <c r="JQY43" s="237"/>
      <c r="JQZ43" s="237"/>
      <c r="JRA43" s="237"/>
      <c r="JRB43" s="237"/>
      <c r="JRC43" s="237"/>
      <c r="JRD43" s="237"/>
      <c r="JRE43" s="237"/>
      <c r="JRF43" s="237"/>
      <c r="JRG43" s="237"/>
      <c r="JRH43" s="237"/>
      <c r="JRI43" s="237"/>
      <c r="JRJ43" s="237"/>
      <c r="JRK43" s="237"/>
      <c r="JRL43" s="237"/>
      <c r="JRM43" s="237"/>
      <c r="JRN43" s="237"/>
      <c r="JRO43" s="237"/>
      <c r="JRP43" s="237"/>
      <c r="JRQ43" s="237"/>
      <c r="JRR43" s="237"/>
      <c r="JRS43" s="237"/>
      <c r="JRT43" s="237"/>
      <c r="JRU43" s="237"/>
      <c r="JRV43" s="237"/>
      <c r="JRW43" s="237"/>
      <c r="JRX43" s="237"/>
      <c r="JRY43" s="237"/>
      <c r="JRZ43" s="237"/>
      <c r="JSA43" s="237"/>
      <c r="JSB43" s="237"/>
      <c r="JSC43" s="237"/>
      <c r="JSD43" s="237"/>
      <c r="JSE43" s="237"/>
      <c r="JSF43" s="237"/>
      <c r="JSG43" s="237"/>
      <c r="JSH43" s="237"/>
      <c r="JSI43" s="237"/>
      <c r="JSJ43" s="237"/>
      <c r="JSK43" s="237"/>
      <c r="JSL43" s="237"/>
      <c r="JSM43" s="237"/>
      <c r="JSN43" s="237"/>
      <c r="JSO43" s="237"/>
      <c r="JSP43" s="237"/>
      <c r="JSQ43" s="237"/>
      <c r="JSR43" s="237"/>
      <c r="JSS43" s="237"/>
      <c r="JST43" s="237"/>
      <c r="JSU43" s="237"/>
      <c r="JSV43" s="237"/>
      <c r="JSW43" s="237"/>
      <c r="JSX43" s="237"/>
      <c r="JSY43" s="237"/>
      <c r="JSZ43" s="237"/>
      <c r="JTA43" s="237"/>
      <c r="JTB43" s="237"/>
      <c r="JTC43" s="237"/>
      <c r="JTD43" s="237"/>
      <c r="JTE43" s="237"/>
      <c r="JTF43" s="237"/>
      <c r="JTG43" s="237"/>
      <c r="JTH43" s="237"/>
      <c r="JTI43" s="237"/>
      <c r="JTJ43" s="237"/>
      <c r="JTK43" s="237"/>
      <c r="JTL43" s="237"/>
      <c r="JTM43" s="237"/>
      <c r="JTN43" s="237"/>
      <c r="JTO43" s="237"/>
      <c r="JTP43" s="237"/>
      <c r="JTQ43" s="237"/>
      <c r="JTR43" s="237"/>
      <c r="JTS43" s="237"/>
      <c r="JTT43" s="237"/>
      <c r="JTU43" s="237"/>
      <c r="JTV43" s="237"/>
      <c r="JTW43" s="237"/>
      <c r="JTX43" s="237"/>
      <c r="JTY43" s="237"/>
      <c r="JTZ43" s="237"/>
      <c r="JUA43" s="237"/>
      <c r="JUB43" s="237"/>
      <c r="JUC43" s="237"/>
      <c r="JUD43" s="237"/>
      <c r="JUE43" s="237"/>
      <c r="JUF43" s="237"/>
      <c r="JUG43" s="237"/>
      <c r="JUH43" s="237"/>
      <c r="JUI43" s="237"/>
      <c r="JUJ43" s="237"/>
      <c r="JUK43" s="237"/>
      <c r="JUL43" s="237"/>
      <c r="JUM43" s="237"/>
      <c r="JUN43" s="237"/>
      <c r="JUO43" s="237"/>
      <c r="JUP43" s="237"/>
      <c r="JUQ43" s="237"/>
      <c r="JUR43" s="237"/>
      <c r="JUS43" s="237"/>
      <c r="JUT43" s="237"/>
      <c r="JUU43" s="237"/>
      <c r="JUV43" s="237"/>
      <c r="JUW43" s="237"/>
      <c r="JUX43" s="237"/>
      <c r="JUY43" s="237"/>
      <c r="JUZ43" s="237"/>
      <c r="JVA43" s="237"/>
      <c r="JVB43" s="237"/>
      <c r="JVC43" s="237"/>
      <c r="JVD43" s="237"/>
      <c r="JVE43" s="237"/>
      <c r="JVF43" s="237"/>
      <c r="JVG43" s="237"/>
      <c r="JVH43" s="237"/>
      <c r="JVI43" s="237"/>
      <c r="JVJ43" s="237"/>
      <c r="JVK43" s="237"/>
      <c r="JVL43" s="237"/>
      <c r="JVM43" s="237"/>
      <c r="JVN43" s="237"/>
      <c r="JVO43" s="237"/>
      <c r="JVP43" s="237"/>
      <c r="JVQ43" s="237"/>
      <c r="JVR43" s="237"/>
      <c r="JVS43" s="237"/>
      <c r="JVT43" s="237"/>
      <c r="JVU43" s="237"/>
      <c r="JVV43" s="237"/>
      <c r="JVW43" s="237"/>
      <c r="JVX43" s="237"/>
      <c r="JVY43" s="237"/>
      <c r="JVZ43" s="237"/>
      <c r="JWA43" s="237"/>
      <c r="JWB43" s="237"/>
      <c r="JWC43" s="237"/>
      <c r="JWD43" s="237"/>
      <c r="JWE43" s="237"/>
      <c r="JWF43" s="237"/>
      <c r="JWG43" s="237"/>
      <c r="JWH43" s="237"/>
      <c r="JWI43" s="237"/>
      <c r="JWJ43" s="237"/>
      <c r="JWK43" s="237"/>
      <c r="JWL43" s="237"/>
      <c r="JWM43" s="237"/>
      <c r="JWN43" s="237"/>
      <c r="JWO43" s="237"/>
      <c r="JWP43" s="237"/>
      <c r="JWQ43" s="237"/>
      <c r="JWR43" s="237"/>
      <c r="JWS43" s="237"/>
      <c r="JWT43" s="237"/>
      <c r="JWU43" s="237"/>
      <c r="JWV43" s="237"/>
      <c r="JWW43" s="237"/>
      <c r="JWX43" s="237"/>
      <c r="JWY43" s="237"/>
      <c r="JWZ43" s="237"/>
      <c r="JXA43" s="237"/>
      <c r="JXB43" s="237"/>
      <c r="JXC43" s="237"/>
      <c r="JXD43" s="237"/>
      <c r="JXE43" s="237"/>
      <c r="JXF43" s="237"/>
      <c r="JXG43" s="237"/>
      <c r="JXH43" s="237"/>
      <c r="JXI43" s="237"/>
      <c r="JXJ43" s="237"/>
      <c r="JXK43" s="237"/>
      <c r="JXL43" s="237"/>
      <c r="JXM43" s="237"/>
      <c r="JXN43" s="237"/>
      <c r="JXO43" s="237"/>
      <c r="JXP43" s="237"/>
      <c r="JXQ43" s="237"/>
      <c r="JXR43" s="237"/>
      <c r="JXS43" s="237"/>
      <c r="JXT43" s="237"/>
      <c r="JXU43" s="237"/>
      <c r="JXV43" s="237"/>
      <c r="JXW43" s="237"/>
      <c r="JXX43" s="237"/>
      <c r="JXY43" s="237"/>
      <c r="JXZ43" s="237"/>
      <c r="JYA43" s="237"/>
      <c r="JYB43" s="237"/>
      <c r="JYC43" s="237"/>
      <c r="JYD43" s="237"/>
      <c r="JYE43" s="237"/>
      <c r="JYF43" s="237"/>
      <c r="JYG43" s="237"/>
      <c r="JYH43" s="237"/>
      <c r="JYI43" s="237"/>
      <c r="JYJ43" s="237"/>
      <c r="JYK43" s="237"/>
      <c r="JYL43" s="237"/>
      <c r="JYM43" s="237"/>
      <c r="JYN43" s="237"/>
      <c r="JYO43" s="237"/>
      <c r="JYP43" s="237"/>
      <c r="JYQ43" s="237"/>
      <c r="JYR43" s="237"/>
      <c r="JYS43" s="237"/>
      <c r="JYT43" s="237"/>
      <c r="JYU43" s="237"/>
      <c r="JYV43" s="237"/>
      <c r="JYW43" s="237"/>
      <c r="JYX43" s="237"/>
      <c r="JYY43" s="237"/>
      <c r="JYZ43" s="237"/>
      <c r="JZA43" s="237"/>
      <c r="JZB43" s="237"/>
      <c r="JZC43" s="237"/>
      <c r="JZD43" s="237"/>
      <c r="JZE43" s="237"/>
      <c r="JZF43" s="237"/>
      <c r="JZG43" s="237"/>
      <c r="JZH43" s="237"/>
      <c r="JZI43" s="237"/>
      <c r="JZJ43" s="237"/>
      <c r="JZK43" s="237"/>
      <c r="JZL43" s="237"/>
      <c r="JZM43" s="237"/>
      <c r="JZN43" s="237"/>
      <c r="JZO43" s="237"/>
      <c r="JZP43" s="237"/>
      <c r="JZQ43" s="237"/>
      <c r="JZR43" s="237"/>
      <c r="JZS43" s="237"/>
      <c r="JZT43" s="237"/>
      <c r="JZU43" s="237"/>
      <c r="JZV43" s="237"/>
      <c r="JZW43" s="237"/>
      <c r="JZX43" s="237"/>
      <c r="JZY43" s="237"/>
      <c r="JZZ43" s="237"/>
      <c r="KAA43" s="237"/>
      <c r="KAB43" s="237"/>
      <c r="KAC43" s="237"/>
      <c r="KAD43" s="237"/>
      <c r="KAE43" s="237"/>
      <c r="KAF43" s="237"/>
      <c r="KAG43" s="237"/>
      <c r="KAH43" s="237"/>
      <c r="KAI43" s="237"/>
      <c r="KAJ43" s="237"/>
      <c r="KAK43" s="237"/>
      <c r="KAL43" s="237"/>
      <c r="KAM43" s="237"/>
      <c r="KAN43" s="237"/>
      <c r="KAO43" s="237"/>
      <c r="KAP43" s="237"/>
      <c r="KAQ43" s="237"/>
      <c r="KAR43" s="237"/>
      <c r="KAS43" s="237"/>
      <c r="KAT43" s="237"/>
      <c r="KAU43" s="237"/>
      <c r="KAV43" s="237"/>
      <c r="KAW43" s="237"/>
      <c r="KAX43" s="237"/>
      <c r="KAY43" s="237"/>
      <c r="KAZ43" s="237"/>
      <c r="KBA43" s="237"/>
      <c r="KBB43" s="237"/>
      <c r="KBC43" s="237"/>
      <c r="KBD43" s="237"/>
      <c r="KBE43" s="237"/>
      <c r="KBF43" s="237"/>
      <c r="KBG43" s="237"/>
      <c r="KBH43" s="237"/>
      <c r="KBI43" s="237"/>
      <c r="KBJ43" s="237"/>
      <c r="KBK43" s="237"/>
      <c r="KBL43" s="237"/>
      <c r="KBM43" s="237"/>
      <c r="KBN43" s="237"/>
      <c r="KBO43" s="237"/>
      <c r="KBP43" s="237"/>
      <c r="KBQ43" s="237"/>
      <c r="KBR43" s="237"/>
      <c r="KBS43" s="237"/>
      <c r="KBT43" s="237"/>
      <c r="KBU43" s="237"/>
      <c r="KBV43" s="237"/>
      <c r="KBW43" s="237"/>
      <c r="KBX43" s="237"/>
      <c r="KBY43" s="237"/>
      <c r="KBZ43" s="237"/>
      <c r="KCA43" s="237"/>
      <c r="KCB43" s="237"/>
      <c r="KCC43" s="237"/>
      <c r="KCD43" s="237"/>
      <c r="KCE43" s="237"/>
      <c r="KCF43" s="237"/>
      <c r="KCG43" s="237"/>
      <c r="KCH43" s="237"/>
      <c r="KCI43" s="237"/>
      <c r="KCJ43" s="237"/>
      <c r="KCK43" s="237"/>
      <c r="KCL43" s="237"/>
      <c r="KCM43" s="237"/>
      <c r="KCN43" s="237"/>
      <c r="KCO43" s="237"/>
      <c r="KCP43" s="237"/>
      <c r="KCQ43" s="237"/>
      <c r="KCR43" s="237"/>
      <c r="KCS43" s="237"/>
      <c r="KCT43" s="237"/>
      <c r="KCU43" s="237"/>
      <c r="KCV43" s="237"/>
      <c r="KCW43" s="237"/>
      <c r="KCX43" s="237"/>
      <c r="KCY43" s="237"/>
      <c r="KCZ43" s="237"/>
      <c r="KDA43" s="237"/>
      <c r="KDB43" s="237"/>
      <c r="KDC43" s="237"/>
      <c r="KDD43" s="237"/>
      <c r="KDE43" s="237"/>
      <c r="KDF43" s="237"/>
      <c r="KDG43" s="237"/>
      <c r="KDH43" s="237"/>
      <c r="KDI43" s="237"/>
      <c r="KDJ43" s="237"/>
      <c r="KDK43" s="237"/>
      <c r="KDL43" s="237"/>
      <c r="KDM43" s="237"/>
      <c r="KDN43" s="237"/>
      <c r="KDO43" s="237"/>
      <c r="KDP43" s="237"/>
      <c r="KDQ43" s="237"/>
      <c r="KDR43" s="237"/>
      <c r="KDS43" s="237"/>
      <c r="KDT43" s="237"/>
      <c r="KDU43" s="237"/>
      <c r="KDV43" s="237"/>
      <c r="KDW43" s="237"/>
      <c r="KDX43" s="237"/>
      <c r="KDY43" s="237"/>
      <c r="KDZ43" s="237"/>
      <c r="KEA43" s="237"/>
      <c r="KEB43" s="237"/>
      <c r="KEC43" s="237"/>
      <c r="KED43" s="237"/>
      <c r="KEE43" s="237"/>
      <c r="KEF43" s="237"/>
      <c r="KEG43" s="237"/>
      <c r="KEH43" s="237"/>
      <c r="KEI43" s="237"/>
      <c r="KEJ43" s="237"/>
      <c r="KEK43" s="237"/>
      <c r="KEL43" s="237"/>
      <c r="KEM43" s="237"/>
      <c r="KEN43" s="237"/>
      <c r="KEO43" s="237"/>
      <c r="KEP43" s="237"/>
      <c r="KEQ43" s="237"/>
      <c r="KER43" s="237"/>
      <c r="KES43" s="237"/>
      <c r="KET43" s="237"/>
      <c r="KEU43" s="237"/>
      <c r="KEV43" s="237"/>
      <c r="KEW43" s="237"/>
      <c r="KEX43" s="237"/>
      <c r="KEY43" s="237"/>
      <c r="KEZ43" s="237"/>
      <c r="KFA43" s="237"/>
      <c r="KFB43" s="237"/>
      <c r="KFC43" s="237"/>
      <c r="KFD43" s="237"/>
      <c r="KFE43" s="237"/>
      <c r="KFF43" s="237"/>
      <c r="KFG43" s="237"/>
      <c r="KFH43" s="237"/>
      <c r="KFI43" s="237"/>
      <c r="KFJ43" s="237"/>
      <c r="KFK43" s="237"/>
      <c r="KFL43" s="237"/>
      <c r="KFM43" s="237"/>
      <c r="KFN43" s="237"/>
      <c r="KFO43" s="237"/>
      <c r="KFP43" s="237"/>
      <c r="KFQ43" s="237"/>
      <c r="KFR43" s="237"/>
      <c r="KFS43" s="237"/>
      <c r="KFT43" s="237"/>
      <c r="KFU43" s="237"/>
      <c r="KFV43" s="237"/>
      <c r="KFW43" s="237"/>
      <c r="KFX43" s="237"/>
      <c r="KFY43" s="237"/>
      <c r="KFZ43" s="237"/>
      <c r="KGA43" s="237"/>
      <c r="KGB43" s="237"/>
      <c r="KGC43" s="237"/>
      <c r="KGD43" s="237"/>
      <c r="KGE43" s="237"/>
      <c r="KGF43" s="237"/>
      <c r="KGG43" s="237"/>
      <c r="KGH43" s="237"/>
      <c r="KGI43" s="237"/>
      <c r="KGJ43" s="237"/>
      <c r="KGK43" s="237"/>
      <c r="KGL43" s="237"/>
      <c r="KGM43" s="237"/>
      <c r="KGN43" s="237"/>
      <c r="KGO43" s="237"/>
      <c r="KGP43" s="237"/>
      <c r="KGQ43" s="237"/>
      <c r="KGR43" s="237"/>
      <c r="KGS43" s="237"/>
      <c r="KGT43" s="237"/>
      <c r="KGU43" s="237"/>
      <c r="KGV43" s="237"/>
      <c r="KGW43" s="237"/>
      <c r="KGX43" s="237"/>
      <c r="KGY43" s="237"/>
      <c r="KGZ43" s="237"/>
      <c r="KHA43" s="237"/>
      <c r="KHB43" s="237"/>
      <c r="KHC43" s="237"/>
      <c r="KHD43" s="237"/>
      <c r="KHE43" s="237"/>
      <c r="KHF43" s="237"/>
      <c r="KHG43" s="237"/>
      <c r="KHH43" s="237"/>
      <c r="KHI43" s="237"/>
      <c r="KHJ43" s="237"/>
      <c r="KHK43" s="237"/>
      <c r="KHL43" s="237"/>
      <c r="KHM43" s="237"/>
      <c r="KHN43" s="237"/>
      <c r="KHO43" s="237"/>
      <c r="KHP43" s="237"/>
      <c r="KHQ43" s="237"/>
      <c r="KHR43" s="237"/>
      <c r="KHS43" s="237"/>
      <c r="KHT43" s="237"/>
      <c r="KHU43" s="237"/>
      <c r="KHV43" s="237"/>
      <c r="KHW43" s="237"/>
      <c r="KHX43" s="237"/>
      <c r="KHY43" s="237"/>
      <c r="KHZ43" s="237"/>
      <c r="KIA43" s="237"/>
      <c r="KIB43" s="237"/>
      <c r="KIC43" s="237"/>
      <c r="KID43" s="237"/>
      <c r="KIE43" s="237"/>
      <c r="KIF43" s="237"/>
      <c r="KIG43" s="237"/>
      <c r="KIH43" s="237"/>
      <c r="KII43" s="237"/>
      <c r="KIJ43" s="237"/>
      <c r="KIK43" s="237"/>
      <c r="KIL43" s="237"/>
      <c r="KIM43" s="237"/>
      <c r="KIN43" s="237"/>
      <c r="KIO43" s="237"/>
      <c r="KIP43" s="237"/>
      <c r="KIQ43" s="237"/>
      <c r="KIR43" s="237"/>
      <c r="KIS43" s="237"/>
      <c r="KIT43" s="237"/>
      <c r="KIU43" s="237"/>
      <c r="KIV43" s="237"/>
      <c r="KIW43" s="237"/>
      <c r="KIX43" s="237"/>
      <c r="KIY43" s="237"/>
      <c r="KIZ43" s="237"/>
      <c r="KJA43" s="237"/>
      <c r="KJB43" s="237"/>
      <c r="KJC43" s="237"/>
      <c r="KJD43" s="237"/>
      <c r="KJE43" s="237"/>
      <c r="KJF43" s="237"/>
      <c r="KJG43" s="237"/>
      <c r="KJH43" s="237"/>
      <c r="KJI43" s="237"/>
      <c r="KJJ43" s="237"/>
      <c r="KJK43" s="237"/>
      <c r="KJL43" s="237"/>
      <c r="KJM43" s="237"/>
      <c r="KJN43" s="237"/>
      <c r="KJO43" s="237"/>
      <c r="KJP43" s="237"/>
      <c r="KJQ43" s="237"/>
      <c r="KJR43" s="237"/>
      <c r="KJS43" s="237"/>
      <c r="KJT43" s="237"/>
      <c r="KJU43" s="237"/>
      <c r="KJV43" s="237"/>
      <c r="KJW43" s="237"/>
      <c r="KJX43" s="237"/>
      <c r="KJY43" s="237"/>
      <c r="KJZ43" s="237"/>
      <c r="KKA43" s="237"/>
      <c r="KKB43" s="237"/>
      <c r="KKC43" s="237"/>
      <c r="KKD43" s="237"/>
      <c r="KKE43" s="237"/>
      <c r="KKF43" s="237"/>
      <c r="KKG43" s="237"/>
      <c r="KKH43" s="237"/>
      <c r="KKI43" s="237"/>
      <c r="KKJ43" s="237"/>
      <c r="KKK43" s="237"/>
      <c r="KKL43" s="237"/>
      <c r="KKM43" s="237"/>
      <c r="KKN43" s="237"/>
      <c r="KKO43" s="237"/>
      <c r="KKP43" s="237"/>
      <c r="KKQ43" s="237"/>
      <c r="KKR43" s="237"/>
      <c r="KKS43" s="237"/>
      <c r="KKT43" s="237"/>
      <c r="KKU43" s="237"/>
      <c r="KKV43" s="237"/>
      <c r="KKW43" s="237"/>
      <c r="KKX43" s="237"/>
      <c r="KKY43" s="237"/>
      <c r="KKZ43" s="237"/>
      <c r="KLA43" s="237"/>
      <c r="KLB43" s="237"/>
      <c r="KLC43" s="237"/>
      <c r="KLD43" s="237"/>
      <c r="KLE43" s="237"/>
      <c r="KLF43" s="237"/>
      <c r="KLG43" s="237"/>
      <c r="KLH43" s="237"/>
      <c r="KLI43" s="237"/>
      <c r="KLJ43" s="237"/>
      <c r="KLK43" s="237"/>
      <c r="KLL43" s="237"/>
      <c r="KLM43" s="237"/>
      <c r="KLN43" s="237"/>
      <c r="KLO43" s="237"/>
      <c r="KLP43" s="237"/>
      <c r="KLQ43" s="237"/>
      <c r="KLR43" s="237"/>
      <c r="KLS43" s="237"/>
      <c r="KLT43" s="237"/>
      <c r="KLU43" s="237"/>
      <c r="KLV43" s="237"/>
      <c r="KLW43" s="237"/>
      <c r="KLX43" s="237"/>
      <c r="KLY43" s="237"/>
      <c r="KLZ43" s="237"/>
      <c r="KMA43" s="237"/>
      <c r="KMB43" s="237"/>
      <c r="KMC43" s="237"/>
      <c r="KMD43" s="237"/>
      <c r="KME43" s="237"/>
      <c r="KMF43" s="237"/>
      <c r="KMG43" s="237"/>
      <c r="KMH43" s="237"/>
      <c r="KMI43" s="237"/>
      <c r="KMJ43" s="237"/>
      <c r="KMK43" s="237"/>
      <c r="KML43" s="237"/>
      <c r="KMM43" s="237"/>
      <c r="KMN43" s="237"/>
      <c r="KMO43" s="237"/>
      <c r="KMP43" s="237"/>
      <c r="KMQ43" s="237"/>
      <c r="KMR43" s="237"/>
      <c r="KMS43" s="237"/>
      <c r="KMT43" s="237"/>
      <c r="KMU43" s="237"/>
      <c r="KMV43" s="237"/>
      <c r="KMW43" s="237"/>
      <c r="KMX43" s="237"/>
      <c r="KMY43" s="237"/>
      <c r="KMZ43" s="237"/>
      <c r="KNA43" s="237"/>
      <c r="KNB43" s="237"/>
      <c r="KNC43" s="237"/>
      <c r="KND43" s="237"/>
      <c r="KNE43" s="237"/>
      <c r="KNF43" s="237"/>
      <c r="KNG43" s="237"/>
      <c r="KNH43" s="237"/>
      <c r="KNI43" s="237"/>
      <c r="KNJ43" s="237"/>
      <c r="KNK43" s="237"/>
      <c r="KNL43" s="237"/>
      <c r="KNM43" s="237"/>
      <c r="KNN43" s="237"/>
      <c r="KNO43" s="237"/>
      <c r="KNP43" s="237"/>
      <c r="KNQ43" s="237"/>
      <c r="KNR43" s="237"/>
      <c r="KNS43" s="237"/>
      <c r="KNT43" s="237"/>
      <c r="KNU43" s="237"/>
      <c r="KNV43" s="237"/>
      <c r="KNW43" s="237"/>
      <c r="KNX43" s="237"/>
      <c r="KNY43" s="237"/>
      <c r="KNZ43" s="237"/>
      <c r="KOA43" s="237"/>
      <c r="KOB43" s="237"/>
      <c r="KOC43" s="237"/>
      <c r="KOD43" s="237"/>
      <c r="KOE43" s="237"/>
      <c r="KOF43" s="237"/>
      <c r="KOG43" s="237"/>
      <c r="KOH43" s="237"/>
      <c r="KOI43" s="237"/>
      <c r="KOJ43" s="237"/>
      <c r="KOK43" s="237"/>
      <c r="KOL43" s="237"/>
      <c r="KOM43" s="237"/>
      <c r="KON43" s="237"/>
      <c r="KOO43" s="237"/>
      <c r="KOP43" s="237"/>
      <c r="KOQ43" s="237"/>
      <c r="KOR43" s="237"/>
      <c r="KOS43" s="237"/>
      <c r="KOT43" s="237"/>
      <c r="KOU43" s="237"/>
      <c r="KOV43" s="237"/>
      <c r="KOW43" s="237"/>
      <c r="KOX43" s="237"/>
      <c r="KOY43" s="237"/>
      <c r="KOZ43" s="237"/>
      <c r="KPA43" s="237"/>
      <c r="KPB43" s="237"/>
      <c r="KPC43" s="237"/>
      <c r="KPD43" s="237"/>
      <c r="KPE43" s="237"/>
      <c r="KPF43" s="237"/>
      <c r="KPG43" s="237"/>
      <c r="KPH43" s="237"/>
      <c r="KPI43" s="237"/>
      <c r="KPJ43" s="237"/>
      <c r="KPK43" s="237"/>
      <c r="KPL43" s="237"/>
      <c r="KPM43" s="237"/>
      <c r="KPN43" s="237"/>
      <c r="KPO43" s="237"/>
      <c r="KPP43" s="237"/>
      <c r="KPQ43" s="237"/>
      <c r="KPR43" s="237"/>
      <c r="KPS43" s="237"/>
      <c r="KPT43" s="237"/>
      <c r="KPU43" s="237"/>
      <c r="KPV43" s="237"/>
      <c r="KPW43" s="237"/>
      <c r="KPX43" s="237"/>
      <c r="KPY43" s="237"/>
      <c r="KPZ43" s="237"/>
      <c r="KQA43" s="237"/>
      <c r="KQB43" s="237"/>
      <c r="KQC43" s="237"/>
      <c r="KQD43" s="237"/>
      <c r="KQE43" s="237"/>
      <c r="KQF43" s="237"/>
      <c r="KQG43" s="237"/>
      <c r="KQH43" s="237"/>
      <c r="KQI43" s="237"/>
      <c r="KQJ43" s="237"/>
      <c r="KQK43" s="237"/>
      <c r="KQL43" s="237"/>
      <c r="KQM43" s="237"/>
      <c r="KQN43" s="237"/>
      <c r="KQO43" s="237"/>
      <c r="KQP43" s="237"/>
      <c r="KQQ43" s="237"/>
      <c r="KQR43" s="237"/>
      <c r="KQS43" s="237"/>
      <c r="KQT43" s="237"/>
      <c r="KQU43" s="237"/>
      <c r="KQV43" s="237"/>
      <c r="KQW43" s="237"/>
      <c r="KQX43" s="237"/>
      <c r="KQY43" s="237"/>
      <c r="KQZ43" s="237"/>
      <c r="KRA43" s="237"/>
      <c r="KRB43" s="237"/>
      <c r="KRC43" s="237"/>
      <c r="KRD43" s="237"/>
      <c r="KRE43" s="237"/>
      <c r="KRF43" s="237"/>
      <c r="KRG43" s="237"/>
      <c r="KRH43" s="237"/>
      <c r="KRI43" s="237"/>
      <c r="KRJ43" s="237"/>
      <c r="KRK43" s="237"/>
      <c r="KRL43" s="237"/>
      <c r="KRM43" s="237"/>
      <c r="KRN43" s="237"/>
      <c r="KRO43" s="237"/>
      <c r="KRP43" s="237"/>
      <c r="KRQ43" s="237"/>
      <c r="KRR43" s="237"/>
      <c r="KRS43" s="237"/>
      <c r="KRT43" s="237"/>
      <c r="KRU43" s="237"/>
      <c r="KRV43" s="237"/>
      <c r="KRW43" s="237"/>
      <c r="KRX43" s="237"/>
      <c r="KRY43" s="237"/>
      <c r="KRZ43" s="237"/>
      <c r="KSA43" s="237"/>
      <c r="KSB43" s="237"/>
      <c r="KSC43" s="237"/>
      <c r="KSD43" s="237"/>
      <c r="KSE43" s="237"/>
      <c r="KSF43" s="237"/>
      <c r="KSG43" s="237"/>
      <c r="KSH43" s="237"/>
      <c r="KSI43" s="237"/>
      <c r="KSJ43" s="237"/>
      <c r="KSK43" s="237"/>
      <c r="KSL43" s="237"/>
      <c r="KSM43" s="237"/>
      <c r="KSN43" s="237"/>
      <c r="KSO43" s="237"/>
      <c r="KSP43" s="237"/>
      <c r="KSQ43" s="237"/>
      <c r="KSR43" s="237"/>
      <c r="KSS43" s="237"/>
      <c r="KST43" s="237"/>
      <c r="KSU43" s="237"/>
      <c r="KSV43" s="237"/>
      <c r="KSW43" s="237"/>
      <c r="KSX43" s="237"/>
      <c r="KSY43" s="237"/>
      <c r="KSZ43" s="237"/>
      <c r="KTA43" s="237"/>
      <c r="KTB43" s="237"/>
      <c r="KTC43" s="237"/>
      <c r="KTD43" s="237"/>
      <c r="KTE43" s="237"/>
      <c r="KTF43" s="237"/>
      <c r="KTG43" s="237"/>
      <c r="KTH43" s="237"/>
      <c r="KTI43" s="237"/>
      <c r="KTJ43" s="237"/>
      <c r="KTK43" s="237"/>
      <c r="KTL43" s="237"/>
      <c r="KTM43" s="237"/>
      <c r="KTN43" s="237"/>
      <c r="KTO43" s="237"/>
      <c r="KTP43" s="237"/>
      <c r="KTQ43" s="237"/>
      <c r="KTR43" s="237"/>
      <c r="KTS43" s="237"/>
      <c r="KTT43" s="237"/>
      <c r="KTU43" s="237"/>
      <c r="KTV43" s="237"/>
      <c r="KTW43" s="237"/>
      <c r="KTX43" s="237"/>
      <c r="KTY43" s="237"/>
      <c r="KTZ43" s="237"/>
      <c r="KUA43" s="237"/>
      <c r="KUB43" s="237"/>
      <c r="KUC43" s="237"/>
      <c r="KUD43" s="237"/>
      <c r="KUE43" s="237"/>
      <c r="KUF43" s="237"/>
      <c r="KUG43" s="237"/>
      <c r="KUH43" s="237"/>
      <c r="KUI43" s="237"/>
      <c r="KUJ43" s="237"/>
      <c r="KUK43" s="237"/>
      <c r="KUL43" s="237"/>
      <c r="KUM43" s="237"/>
      <c r="KUN43" s="237"/>
      <c r="KUO43" s="237"/>
      <c r="KUP43" s="237"/>
      <c r="KUQ43" s="237"/>
      <c r="KUR43" s="237"/>
      <c r="KUS43" s="237"/>
      <c r="KUT43" s="237"/>
      <c r="KUU43" s="237"/>
      <c r="KUV43" s="237"/>
      <c r="KUW43" s="237"/>
      <c r="KUX43" s="237"/>
      <c r="KUY43" s="237"/>
      <c r="KUZ43" s="237"/>
      <c r="KVA43" s="237"/>
      <c r="KVB43" s="237"/>
      <c r="KVC43" s="237"/>
      <c r="KVD43" s="237"/>
      <c r="KVE43" s="237"/>
      <c r="KVF43" s="237"/>
      <c r="KVG43" s="237"/>
      <c r="KVH43" s="237"/>
      <c r="KVI43" s="237"/>
      <c r="KVJ43" s="237"/>
      <c r="KVK43" s="237"/>
      <c r="KVL43" s="237"/>
      <c r="KVM43" s="237"/>
      <c r="KVN43" s="237"/>
      <c r="KVO43" s="237"/>
      <c r="KVP43" s="237"/>
      <c r="KVQ43" s="237"/>
      <c r="KVR43" s="237"/>
      <c r="KVS43" s="237"/>
      <c r="KVT43" s="237"/>
      <c r="KVU43" s="237"/>
      <c r="KVV43" s="237"/>
      <c r="KVW43" s="237"/>
      <c r="KVX43" s="237"/>
      <c r="KVY43" s="237"/>
      <c r="KVZ43" s="237"/>
      <c r="KWA43" s="237"/>
      <c r="KWB43" s="237"/>
      <c r="KWC43" s="237"/>
      <c r="KWD43" s="237"/>
      <c r="KWE43" s="237"/>
      <c r="KWF43" s="237"/>
      <c r="KWG43" s="237"/>
      <c r="KWH43" s="237"/>
      <c r="KWI43" s="237"/>
      <c r="KWJ43" s="237"/>
      <c r="KWK43" s="237"/>
      <c r="KWL43" s="237"/>
      <c r="KWM43" s="237"/>
      <c r="KWN43" s="237"/>
      <c r="KWO43" s="237"/>
      <c r="KWP43" s="237"/>
      <c r="KWQ43" s="237"/>
      <c r="KWR43" s="237"/>
      <c r="KWS43" s="237"/>
      <c r="KWT43" s="237"/>
      <c r="KWU43" s="237"/>
      <c r="KWV43" s="237"/>
      <c r="KWW43" s="237"/>
      <c r="KWX43" s="237"/>
      <c r="KWY43" s="237"/>
      <c r="KWZ43" s="237"/>
      <c r="KXA43" s="237"/>
      <c r="KXB43" s="237"/>
      <c r="KXC43" s="237"/>
      <c r="KXD43" s="237"/>
      <c r="KXE43" s="237"/>
      <c r="KXF43" s="237"/>
      <c r="KXG43" s="237"/>
      <c r="KXH43" s="237"/>
      <c r="KXI43" s="237"/>
      <c r="KXJ43" s="237"/>
      <c r="KXK43" s="237"/>
      <c r="KXL43" s="237"/>
      <c r="KXM43" s="237"/>
      <c r="KXN43" s="237"/>
      <c r="KXO43" s="237"/>
      <c r="KXP43" s="237"/>
      <c r="KXQ43" s="237"/>
      <c r="KXR43" s="237"/>
      <c r="KXS43" s="237"/>
      <c r="KXT43" s="237"/>
      <c r="KXU43" s="237"/>
      <c r="KXV43" s="237"/>
      <c r="KXW43" s="237"/>
      <c r="KXX43" s="237"/>
      <c r="KXY43" s="237"/>
      <c r="KXZ43" s="237"/>
      <c r="KYA43" s="237"/>
      <c r="KYB43" s="237"/>
      <c r="KYC43" s="237"/>
      <c r="KYD43" s="237"/>
      <c r="KYE43" s="237"/>
      <c r="KYF43" s="237"/>
      <c r="KYG43" s="237"/>
      <c r="KYH43" s="237"/>
      <c r="KYI43" s="237"/>
      <c r="KYJ43" s="237"/>
      <c r="KYK43" s="237"/>
      <c r="KYL43" s="237"/>
      <c r="KYM43" s="237"/>
      <c r="KYN43" s="237"/>
      <c r="KYO43" s="237"/>
      <c r="KYP43" s="237"/>
      <c r="KYQ43" s="237"/>
      <c r="KYR43" s="237"/>
      <c r="KYS43" s="237"/>
      <c r="KYT43" s="237"/>
      <c r="KYU43" s="237"/>
      <c r="KYV43" s="237"/>
      <c r="KYW43" s="237"/>
      <c r="KYX43" s="237"/>
      <c r="KYY43" s="237"/>
      <c r="KYZ43" s="237"/>
      <c r="KZA43" s="237"/>
      <c r="KZB43" s="237"/>
      <c r="KZC43" s="237"/>
      <c r="KZD43" s="237"/>
      <c r="KZE43" s="237"/>
      <c r="KZF43" s="237"/>
      <c r="KZG43" s="237"/>
      <c r="KZH43" s="237"/>
      <c r="KZI43" s="237"/>
      <c r="KZJ43" s="237"/>
      <c r="KZK43" s="237"/>
      <c r="KZL43" s="237"/>
      <c r="KZM43" s="237"/>
      <c r="KZN43" s="237"/>
      <c r="KZO43" s="237"/>
      <c r="KZP43" s="237"/>
      <c r="KZQ43" s="237"/>
      <c r="KZR43" s="237"/>
      <c r="KZS43" s="237"/>
      <c r="KZT43" s="237"/>
      <c r="KZU43" s="237"/>
      <c r="KZV43" s="237"/>
      <c r="KZW43" s="237"/>
      <c r="KZX43" s="237"/>
      <c r="KZY43" s="237"/>
      <c r="KZZ43" s="237"/>
      <c r="LAA43" s="237"/>
      <c r="LAB43" s="237"/>
      <c r="LAC43" s="237"/>
      <c r="LAD43" s="237"/>
      <c r="LAE43" s="237"/>
      <c r="LAF43" s="237"/>
      <c r="LAG43" s="237"/>
      <c r="LAH43" s="237"/>
      <c r="LAI43" s="237"/>
      <c r="LAJ43" s="237"/>
      <c r="LAK43" s="237"/>
      <c r="LAL43" s="237"/>
      <c r="LAM43" s="237"/>
      <c r="LAN43" s="237"/>
      <c r="LAO43" s="237"/>
      <c r="LAP43" s="237"/>
      <c r="LAQ43" s="237"/>
      <c r="LAR43" s="237"/>
      <c r="LAS43" s="237"/>
      <c r="LAT43" s="237"/>
      <c r="LAU43" s="237"/>
      <c r="LAV43" s="237"/>
      <c r="LAW43" s="237"/>
      <c r="LAX43" s="237"/>
      <c r="LAY43" s="237"/>
      <c r="LAZ43" s="237"/>
      <c r="LBA43" s="237"/>
      <c r="LBB43" s="237"/>
      <c r="LBC43" s="237"/>
      <c r="LBD43" s="237"/>
      <c r="LBE43" s="237"/>
      <c r="LBF43" s="237"/>
      <c r="LBG43" s="237"/>
      <c r="LBH43" s="237"/>
      <c r="LBI43" s="237"/>
      <c r="LBJ43" s="237"/>
      <c r="LBK43" s="237"/>
      <c r="LBL43" s="237"/>
      <c r="LBM43" s="237"/>
      <c r="LBN43" s="237"/>
      <c r="LBO43" s="237"/>
      <c r="LBP43" s="237"/>
      <c r="LBQ43" s="237"/>
      <c r="LBR43" s="237"/>
      <c r="LBS43" s="237"/>
      <c r="LBT43" s="237"/>
      <c r="LBU43" s="237"/>
      <c r="LBV43" s="237"/>
      <c r="LBW43" s="237"/>
      <c r="LBX43" s="237"/>
      <c r="LBY43" s="237"/>
      <c r="LBZ43" s="237"/>
      <c r="LCA43" s="237"/>
      <c r="LCB43" s="237"/>
      <c r="LCC43" s="237"/>
      <c r="LCD43" s="237"/>
      <c r="LCE43" s="237"/>
      <c r="LCF43" s="237"/>
      <c r="LCG43" s="237"/>
      <c r="LCH43" s="237"/>
      <c r="LCI43" s="237"/>
      <c r="LCJ43" s="237"/>
      <c r="LCK43" s="237"/>
      <c r="LCL43" s="237"/>
      <c r="LCM43" s="237"/>
      <c r="LCN43" s="237"/>
      <c r="LCO43" s="237"/>
      <c r="LCP43" s="237"/>
      <c r="LCQ43" s="237"/>
      <c r="LCR43" s="237"/>
      <c r="LCS43" s="237"/>
      <c r="LCT43" s="237"/>
      <c r="LCU43" s="237"/>
      <c r="LCV43" s="237"/>
      <c r="LCW43" s="237"/>
      <c r="LCX43" s="237"/>
      <c r="LCY43" s="237"/>
      <c r="LCZ43" s="237"/>
      <c r="LDA43" s="237"/>
      <c r="LDB43" s="237"/>
      <c r="LDC43" s="237"/>
      <c r="LDD43" s="237"/>
      <c r="LDE43" s="237"/>
      <c r="LDF43" s="237"/>
      <c r="LDG43" s="237"/>
      <c r="LDH43" s="237"/>
      <c r="LDI43" s="237"/>
      <c r="LDJ43" s="237"/>
      <c r="LDK43" s="237"/>
      <c r="LDL43" s="237"/>
      <c r="LDM43" s="237"/>
      <c r="LDN43" s="237"/>
      <c r="LDO43" s="237"/>
      <c r="LDP43" s="237"/>
      <c r="LDQ43" s="237"/>
      <c r="LDR43" s="237"/>
      <c r="LDS43" s="237"/>
      <c r="LDT43" s="237"/>
      <c r="LDU43" s="237"/>
      <c r="LDV43" s="237"/>
      <c r="LDW43" s="237"/>
      <c r="LDX43" s="237"/>
      <c r="LDY43" s="237"/>
      <c r="LDZ43" s="237"/>
      <c r="LEA43" s="237"/>
      <c r="LEB43" s="237"/>
      <c r="LEC43" s="237"/>
      <c r="LED43" s="237"/>
      <c r="LEE43" s="237"/>
      <c r="LEF43" s="237"/>
      <c r="LEG43" s="237"/>
      <c r="LEH43" s="237"/>
      <c r="LEI43" s="237"/>
      <c r="LEJ43" s="237"/>
      <c r="LEK43" s="237"/>
      <c r="LEL43" s="237"/>
      <c r="LEM43" s="237"/>
      <c r="LEN43" s="237"/>
      <c r="LEO43" s="237"/>
      <c r="LEP43" s="237"/>
      <c r="LEQ43" s="237"/>
      <c r="LER43" s="237"/>
      <c r="LES43" s="237"/>
      <c r="LET43" s="237"/>
      <c r="LEU43" s="237"/>
      <c r="LEV43" s="237"/>
      <c r="LEW43" s="237"/>
      <c r="LEX43" s="237"/>
      <c r="LEY43" s="237"/>
      <c r="LEZ43" s="237"/>
      <c r="LFA43" s="237"/>
      <c r="LFB43" s="237"/>
      <c r="LFC43" s="237"/>
      <c r="LFD43" s="237"/>
      <c r="LFE43" s="237"/>
      <c r="LFF43" s="237"/>
      <c r="LFG43" s="237"/>
      <c r="LFH43" s="237"/>
      <c r="LFI43" s="237"/>
      <c r="LFJ43" s="237"/>
      <c r="LFK43" s="237"/>
      <c r="LFL43" s="237"/>
      <c r="LFM43" s="237"/>
      <c r="LFN43" s="237"/>
      <c r="LFO43" s="237"/>
      <c r="LFP43" s="237"/>
      <c r="LFQ43" s="237"/>
      <c r="LFR43" s="237"/>
      <c r="LFS43" s="237"/>
      <c r="LFT43" s="237"/>
      <c r="LFU43" s="237"/>
      <c r="LFV43" s="237"/>
      <c r="LFW43" s="237"/>
      <c r="LFX43" s="237"/>
      <c r="LFY43" s="237"/>
      <c r="LFZ43" s="237"/>
      <c r="LGA43" s="237"/>
      <c r="LGB43" s="237"/>
      <c r="LGC43" s="237"/>
      <c r="LGD43" s="237"/>
      <c r="LGE43" s="237"/>
      <c r="LGF43" s="237"/>
      <c r="LGG43" s="237"/>
      <c r="LGH43" s="237"/>
      <c r="LGI43" s="237"/>
      <c r="LGJ43" s="237"/>
      <c r="LGK43" s="237"/>
      <c r="LGL43" s="237"/>
      <c r="LGM43" s="237"/>
      <c r="LGN43" s="237"/>
      <c r="LGO43" s="237"/>
      <c r="LGP43" s="237"/>
      <c r="LGQ43" s="237"/>
      <c r="LGR43" s="237"/>
      <c r="LGS43" s="237"/>
      <c r="LGT43" s="237"/>
      <c r="LGU43" s="237"/>
      <c r="LGV43" s="237"/>
      <c r="LGW43" s="237"/>
      <c r="LGX43" s="237"/>
      <c r="LGY43" s="237"/>
      <c r="LGZ43" s="237"/>
      <c r="LHA43" s="237"/>
      <c r="LHB43" s="237"/>
      <c r="LHC43" s="237"/>
      <c r="LHD43" s="237"/>
      <c r="LHE43" s="237"/>
      <c r="LHF43" s="237"/>
      <c r="LHG43" s="237"/>
      <c r="LHH43" s="237"/>
      <c r="LHI43" s="237"/>
      <c r="LHJ43" s="237"/>
      <c r="LHK43" s="237"/>
      <c r="LHL43" s="237"/>
      <c r="LHM43" s="237"/>
      <c r="LHN43" s="237"/>
      <c r="LHO43" s="237"/>
      <c r="LHP43" s="237"/>
      <c r="LHQ43" s="237"/>
      <c r="LHR43" s="237"/>
      <c r="LHS43" s="237"/>
      <c r="LHT43" s="237"/>
      <c r="LHU43" s="237"/>
      <c r="LHV43" s="237"/>
      <c r="LHW43" s="237"/>
      <c r="LHX43" s="237"/>
      <c r="LHY43" s="237"/>
      <c r="LHZ43" s="237"/>
      <c r="LIA43" s="237"/>
      <c r="LIB43" s="237"/>
      <c r="LIC43" s="237"/>
      <c r="LID43" s="237"/>
      <c r="LIE43" s="237"/>
      <c r="LIF43" s="237"/>
      <c r="LIG43" s="237"/>
      <c r="LIH43" s="237"/>
      <c r="LII43" s="237"/>
      <c r="LIJ43" s="237"/>
      <c r="LIK43" s="237"/>
      <c r="LIL43" s="237"/>
      <c r="LIM43" s="237"/>
      <c r="LIN43" s="237"/>
      <c r="LIO43" s="237"/>
      <c r="LIP43" s="237"/>
      <c r="LIQ43" s="237"/>
      <c r="LIR43" s="237"/>
      <c r="LIS43" s="237"/>
      <c r="LIT43" s="237"/>
      <c r="LIU43" s="237"/>
      <c r="LIV43" s="237"/>
      <c r="LIW43" s="237"/>
      <c r="LIX43" s="237"/>
      <c r="LIY43" s="237"/>
      <c r="LIZ43" s="237"/>
      <c r="LJA43" s="237"/>
      <c r="LJB43" s="237"/>
      <c r="LJC43" s="237"/>
      <c r="LJD43" s="237"/>
      <c r="LJE43" s="237"/>
      <c r="LJF43" s="237"/>
      <c r="LJG43" s="237"/>
      <c r="LJH43" s="237"/>
      <c r="LJI43" s="237"/>
      <c r="LJJ43" s="237"/>
      <c r="LJK43" s="237"/>
      <c r="LJL43" s="237"/>
      <c r="LJM43" s="237"/>
      <c r="LJN43" s="237"/>
      <c r="LJO43" s="237"/>
      <c r="LJP43" s="237"/>
      <c r="LJQ43" s="237"/>
      <c r="LJR43" s="237"/>
      <c r="LJS43" s="237"/>
      <c r="LJT43" s="237"/>
      <c r="LJU43" s="237"/>
      <c r="LJV43" s="237"/>
      <c r="LJW43" s="237"/>
      <c r="LJX43" s="237"/>
      <c r="LJY43" s="237"/>
      <c r="LJZ43" s="237"/>
      <c r="LKA43" s="237"/>
      <c r="LKB43" s="237"/>
      <c r="LKC43" s="237"/>
      <c r="LKD43" s="237"/>
      <c r="LKE43" s="237"/>
      <c r="LKF43" s="237"/>
      <c r="LKG43" s="237"/>
      <c r="LKH43" s="237"/>
      <c r="LKI43" s="237"/>
      <c r="LKJ43" s="237"/>
      <c r="LKK43" s="237"/>
      <c r="LKL43" s="237"/>
      <c r="LKM43" s="237"/>
      <c r="LKN43" s="237"/>
      <c r="LKO43" s="237"/>
      <c r="LKP43" s="237"/>
      <c r="LKQ43" s="237"/>
      <c r="LKR43" s="237"/>
      <c r="LKS43" s="237"/>
      <c r="LKT43" s="237"/>
      <c r="LKU43" s="237"/>
      <c r="LKV43" s="237"/>
      <c r="LKW43" s="237"/>
      <c r="LKX43" s="237"/>
      <c r="LKY43" s="237"/>
      <c r="LKZ43" s="237"/>
      <c r="LLA43" s="237"/>
      <c r="LLB43" s="237"/>
      <c r="LLC43" s="237"/>
      <c r="LLD43" s="237"/>
      <c r="LLE43" s="237"/>
      <c r="LLF43" s="237"/>
      <c r="LLG43" s="237"/>
      <c r="LLH43" s="237"/>
      <c r="LLI43" s="237"/>
      <c r="LLJ43" s="237"/>
      <c r="LLK43" s="237"/>
      <c r="LLL43" s="237"/>
      <c r="LLM43" s="237"/>
      <c r="LLN43" s="237"/>
      <c r="LLO43" s="237"/>
      <c r="LLP43" s="237"/>
      <c r="LLQ43" s="237"/>
      <c r="LLR43" s="237"/>
      <c r="LLS43" s="237"/>
      <c r="LLT43" s="237"/>
      <c r="LLU43" s="237"/>
      <c r="LLV43" s="237"/>
      <c r="LLW43" s="237"/>
      <c r="LLX43" s="237"/>
      <c r="LLY43" s="237"/>
      <c r="LLZ43" s="237"/>
      <c r="LMA43" s="237"/>
      <c r="LMB43" s="237"/>
      <c r="LMC43" s="237"/>
      <c r="LMD43" s="237"/>
      <c r="LME43" s="237"/>
      <c r="LMF43" s="237"/>
      <c r="LMG43" s="237"/>
      <c r="LMH43" s="237"/>
      <c r="LMI43" s="237"/>
      <c r="LMJ43" s="237"/>
      <c r="LMK43" s="237"/>
      <c r="LML43" s="237"/>
      <c r="LMM43" s="237"/>
      <c r="LMN43" s="237"/>
      <c r="LMO43" s="237"/>
      <c r="LMP43" s="237"/>
      <c r="LMQ43" s="237"/>
      <c r="LMR43" s="237"/>
      <c r="LMS43" s="237"/>
      <c r="LMT43" s="237"/>
      <c r="LMU43" s="237"/>
      <c r="LMV43" s="237"/>
      <c r="LMW43" s="237"/>
      <c r="LMX43" s="237"/>
      <c r="LMY43" s="237"/>
      <c r="LMZ43" s="237"/>
      <c r="LNA43" s="237"/>
      <c r="LNB43" s="237"/>
      <c r="LNC43" s="237"/>
      <c r="LND43" s="237"/>
      <c r="LNE43" s="237"/>
      <c r="LNF43" s="237"/>
      <c r="LNG43" s="237"/>
      <c r="LNH43" s="237"/>
      <c r="LNI43" s="237"/>
      <c r="LNJ43" s="237"/>
      <c r="LNK43" s="237"/>
      <c r="LNL43" s="237"/>
      <c r="LNM43" s="237"/>
      <c r="LNN43" s="237"/>
      <c r="LNO43" s="237"/>
      <c r="LNP43" s="237"/>
      <c r="LNQ43" s="237"/>
      <c r="LNR43" s="237"/>
      <c r="LNS43" s="237"/>
      <c r="LNT43" s="237"/>
      <c r="LNU43" s="237"/>
      <c r="LNV43" s="237"/>
      <c r="LNW43" s="237"/>
      <c r="LNX43" s="237"/>
      <c r="LNY43" s="237"/>
      <c r="LNZ43" s="237"/>
      <c r="LOA43" s="237"/>
      <c r="LOB43" s="237"/>
      <c r="LOC43" s="237"/>
      <c r="LOD43" s="237"/>
      <c r="LOE43" s="237"/>
      <c r="LOF43" s="237"/>
      <c r="LOG43" s="237"/>
      <c r="LOH43" s="237"/>
      <c r="LOI43" s="237"/>
      <c r="LOJ43" s="237"/>
      <c r="LOK43" s="237"/>
      <c r="LOL43" s="237"/>
      <c r="LOM43" s="237"/>
      <c r="LON43" s="237"/>
      <c r="LOO43" s="237"/>
      <c r="LOP43" s="237"/>
      <c r="LOQ43" s="237"/>
      <c r="LOR43" s="237"/>
      <c r="LOS43" s="237"/>
      <c r="LOT43" s="237"/>
      <c r="LOU43" s="237"/>
      <c r="LOV43" s="237"/>
      <c r="LOW43" s="237"/>
      <c r="LOX43" s="237"/>
      <c r="LOY43" s="237"/>
      <c r="LOZ43" s="237"/>
      <c r="LPA43" s="237"/>
      <c r="LPB43" s="237"/>
      <c r="LPC43" s="237"/>
      <c r="LPD43" s="237"/>
      <c r="LPE43" s="237"/>
      <c r="LPF43" s="237"/>
      <c r="LPG43" s="237"/>
      <c r="LPH43" s="237"/>
      <c r="LPI43" s="237"/>
      <c r="LPJ43" s="237"/>
      <c r="LPK43" s="237"/>
      <c r="LPL43" s="237"/>
      <c r="LPM43" s="237"/>
      <c r="LPN43" s="237"/>
      <c r="LPO43" s="237"/>
      <c r="LPP43" s="237"/>
      <c r="LPQ43" s="237"/>
      <c r="LPR43" s="237"/>
      <c r="LPS43" s="237"/>
      <c r="LPT43" s="237"/>
      <c r="LPU43" s="237"/>
      <c r="LPV43" s="237"/>
      <c r="LPW43" s="237"/>
      <c r="LPX43" s="237"/>
      <c r="LPY43" s="237"/>
      <c r="LPZ43" s="237"/>
      <c r="LQA43" s="237"/>
      <c r="LQB43" s="237"/>
      <c r="LQC43" s="237"/>
      <c r="LQD43" s="237"/>
      <c r="LQE43" s="237"/>
      <c r="LQF43" s="237"/>
      <c r="LQG43" s="237"/>
      <c r="LQH43" s="237"/>
      <c r="LQI43" s="237"/>
      <c r="LQJ43" s="237"/>
      <c r="LQK43" s="237"/>
      <c r="LQL43" s="237"/>
      <c r="LQM43" s="237"/>
      <c r="LQN43" s="237"/>
      <c r="LQO43" s="237"/>
      <c r="LQP43" s="237"/>
      <c r="LQQ43" s="237"/>
      <c r="LQR43" s="237"/>
      <c r="LQS43" s="237"/>
      <c r="LQT43" s="237"/>
      <c r="LQU43" s="237"/>
      <c r="LQV43" s="237"/>
      <c r="LQW43" s="237"/>
      <c r="LQX43" s="237"/>
      <c r="LQY43" s="237"/>
      <c r="LQZ43" s="237"/>
      <c r="LRA43" s="237"/>
      <c r="LRB43" s="237"/>
      <c r="LRC43" s="237"/>
      <c r="LRD43" s="237"/>
      <c r="LRE43" s="237"/>
      <c r="LRF43" s="237"/>
      <c r="LRG43" s="237"/>
      <c r="LRH43" s="237"/>
      <c r="LRI43" s="237"/>
      <c r="LRJ43" s="237"/>
      <c r="LRK43" s="237"/>
      <c r="LRL43" s="237"/>
      <c r="LRM43" s="237"/>
      <c r="LRN43" s="237"/>
      <c r="LRO43" s="237"/>
      <c r="LRP43" s="237"/>
      <c r="LRQ43" s="237"/>
      <c r="LRR43" s="237"/>
      <c r="LRS43" s="237"/>
      <c r="LRT43" s="237"/>
      <c r="LRU43" s="237"/>
      <c r="LRV43" s="237"/>
      <c r="LRW43" s="237"/>
      <c r="LRX43" s="237"/>
      <c r="LRY43" s="237"/>
      <c r="LRZ43" s="237"/>
      <c r="LSA43" s="237"/>
      <c r="LSB43" s="237"/>
      <c r="LSC43" s="237"/>
      <c r="LSD43" s="237"/>
      <c r="LSE43" s="237"/>
      <c r="LSF43" s="237"/>
      <c r="LSG43" s="237"/>
      <c r="LSH43" s="237"/>
      <c r="LSI43" s="237"/>
      <c r="LSJ43" s="237"/>
      <c r="LSK43" s="237"/>
      <c r="LSL43" s="237"/>
      <c r="LSM43" s="237"/>
      <c r="LSN43" s="237"/>
      <c r="LSO43" s="237"/>
      <c r="LSP43" s="237"/>
      <c r="LSQ43" s="237"/>
      <c r="LSR43" s="237"/>
      <c r="LSS43" s="237"/>
      <c r="LST43" s="237"/>
      <c r="LSU43" s="237"/>
      <c r="LSV43" s="237"/>
      <c r="LSW43" s="237"/>
      <c r="LSX43" s="237"/>
      <c r="LSY43" s="237"/>
      <c r="LSZ43" s="237"/>
      <c r="LTA43" s="237"/>
      <c r="LTB43" s="237"/>
      <c r="LTC43" s="237"/>
      <c r="LTD43" s="237"/>
      <c r="LTE43" s="237"/>
      <c r="LTF43" s="237"/>
      <c r="LTG43" s="237"/>
      <c r="LTH43" s="237"/>
      <c r="LTI43" s="237"/>
      <c r="LTJ43" s="237"/>
      <c r="LTK43" s="237"/>
      <c r="LTL43" s="237"/>
      <c r="LTM43" s="237"/>
      <c r="LTN43" s="237"/>
      <c r="LTO43" s="237"/>
      <c r="LTP43" s="237"/>
      <c r="LTQ43" s="237"/>
      <c r="LTR43" s="237"/>
      <c r="LTS43" s="237"/>
      <c r="LTT43" s="237"/>
      <c r="LTU43" s="237"/>
      <c r="LTV43" s="237"/>
      <c r="LTW43" s="237"/>
      <c r="LTX43" s="237"/>
      <c r="LTY43" s="237"/>
      <c r="LTZ43" s="237"/>
      <c r="LUA43" s="237"/>
      <c r="LUB43" s="237"/>
      <c r="LUC43" s="237"/>
      <c r="LUD43" s="237"/>
      <c r="LUE43" s="237"/>
      <c r="LUF43" s="237"/>
      <c r="LUG43" s="237"/>
      <c r="LUH43" s="237"/>
      <c r="LUI43" s="237"/>
      <c r="LUJ43" s="237"/>
      <c r="LUK43" s="237"/>
      <c r="LUL43" s="237"/>
      <c r="LUM43" s="237"/>
      <c r="LUN43" s="237"/>
      <c r="LUO43" s="237"/>
      <c r="LUP43" s="237"/>
      <c r="LUQ43" s="237"/>
      <c r="LUR43" s="237"/>
      <c r="LUS43" s="237"/>
      <c r="LUT43" s="237"/>
      <c r="LUU43" s="237"/>
      <c r="LUV43" s="237"/>
      <c r="LUW43" s="237"/>
      <c r="LUX43" s="237"/>
      <c r="LUY43" s="237"/>
      <c r="LUZ43" s="237"/>
      <c r="LVA43" s="237"/>
      <c r="LVB43" s="237"/>
      <c r="LVC43" s="237"/>
      <c r="LVD43" s="237"/>
      <c r="LVE43" s="237"/>
      <c r="LVF43" s="237"/>
      <c r="LVG43" s="237"/>
      <c r="LVH43" s="237"/>
      <c r="LVI43" s="237"/>
      <c r="LVJ43" s="237"/>
      <c r="LVK43" s="237"/>
      <c r="LVL43" s="237"/>
      <c r="LVM43" s="237"/>
      <c r="LVN43" s="237"/>
      <c r="LVO43" s="237"/>
      <c r="LVP43" s="237"/>
      <c r="LVQ43" s="237"/>
      <c r="LVR43" s="237"/>
      <c r="LVS43" s="237"/>
      <c r="LVT43" s="237"/>
      <c r="LVU43" s="237"/>
      <c r="LVV43" s="237"/>
      <c r="LVW43" s="237"/>
      <c r="LVX43" s="237"/>
      <c r="LVY43" s="237"/>
      <c r="LVZ43" s="237"/>
      <c r="LWA43" s="237"/>
      <c r="LWB43" s="237"/>
      <c r="LWC43" s="237"/>
      <c r="LWD43" s="237"/>
      <c r="LWE43" s="237"/>
      <c r="LWF43" s="237"/>
      <c r="LWG43" s="237"/>
      <c r="LWH43" s="237"/>
      <c r="LWI43" s="237"/>
      <c r="LWJ43" s="237"/>
      <c r="LWK43" s="237"/>
      <c r="LWL43" s="237"/>
      <c r="LWM43" s="237"/>
      <c r="LWN43" s="237"/>
      <c r="LWO43" s="237"/>
      <c r="LWP43" s="237"/>
      <c r="LWQ43" s="237"/>
      <c r="LWR43" s="237"/>
      <c r="LWS43" s="237"/>
      <c r="LWT43" s="237"/>
      <c r="LWU43" s="237"/>
      <c r="LWV43" s="237"/>
      <c r="LWW43" s="237"/>
      <c r="LWX43" s="237"/>
      <c r="LWY43" s="237"/>
      <c r="LWZ43" s="237"/>
      <c r="LXA43" s="237"/>
      <c r="LXB43" s="237"/>
      <c r="LXC43" s="237"/>
      <c r="LXD43" s="237"/>
      <c r="LXE43" s="237"/>
      <c r="LXF43" s="237"/>
      <c r="LXG43" s="237"/>
      <c r="LXH43" s="237"/>
      <c r="LXI43" s="237"/>
      <c r="LXJ43" s="237"/>
      <c r="LXK43" s="237"/>
      <c r="LXL43" s="237"/>
      <c r="LXM43" s="237"/>
      <c r="LXN43" s="237"/>
      <c r="LXO43" s="237"/>
      <c r="LXP43" s="237"/>
      <c r="LXQ43" s="237"/>
      <c r="LXR43" s="237"/>
      <c r="LXS43" s="237"/>
      <c r="LXT43" s="237"/>
      <c r="LXU43" s="237"/>
      <c r="LXV43" s="237"/>
      <c r="LXW43" s="237"/>
      <c r="LXX43" s="237"/>
      <c r="LXY43" s="237"/>
      <c r="LXZ43" s="237"/>
      <c r="LYA43" s="237"/>
      <c r="LYB43" s="237"/>
      <c r="LYC43" s="237"/>
      <c r="LYD43" s="237"/>
      <c r="LYE43" s="237"/>
      <c r="LYF43" s="237"/>
      <c r="LYG43" s="237"/>
      <c r="LYH43" s="237"/>
      <c r="LYI43" s="237"/>
      <c r="LYJ43" s="237"/>
      <c r="LYK43" s="237"/>
      <c r="LYL43" s="237"/>
      <c r="LYM43" s="237"/>
      <c r="LYN43" s="237"/>
      <c r="LYO43" s="237"/>
      <c r="LYP43" s="237"/>
      <c r="LYQ43" s="237"/>
      <c r="LYR43" s="237"/>
      <c r="LYS43" s="237"/>
      <c r="LYT43" s="237"/>
      <c r="LYU43" s="237"/>
      <c r="LYV43" s="237"/>
      <c r="LYW43" s="237"/>
      <c r="LYX43" s="237"/>
      <c r="LYY43" s="237"/>
      <c r="LYZ43" s="237"/>
      <c r="LZA43" s="237"/>
      <c r="LZB43" s="237"/>
      <c r="LZC43" s="237"/>
      <c r="LZD43" s="237"/>
      <c r="LZE43" s="237"/>
      <c r="LZF43" s="237"/>
      <c r="LZG43" s="237"/>
      <c r="LZH43" s="237"/>
      <c r="LZI43" s="237"/>
      <c r="LZJ43" s="237"/>
      <c r="LZK43" s="237"/>
      <c r="LZL43" s="237"/>
      <c r="LZM43" s="237"/>
      <c r="LZN43" s="237"/>
      <c r="LZO43" s="237"/>
      <c r="LZP43" s="237"/>
      <c r="LZQ43" s="237"/>
      <c r="LZR43" s="237"/>
      <c r="LZS43" s="237"/>
      <c r="LZT43" s="237"/>
      <c r="LZU43" s="237"/>
      <c r="LZV43" s="237"/>
      <c r="LZW43" s="237"/>
      <c r="LZX43" s="237"/>
      <c r="LZY43" s="237"/>
      <c r="LZZ43" s="237"/>
      <c r="MAA43" s="237"/>
      <c r="MAB43" s="237"/>
      <c r="MAC43" s="237"/>
      <c r="MAD43" s="237"/>
      <c r="MAE43" s="237"/>
      <c r="MAF43" s="237"/>
      <c r="MAG43" s="237"/>
      <c r="MAH43" s="237"/>
      <c r="MAI43" s="237"/>
      <c r="MAJ43" s="237"/>
      <c r="MAK43" s="237"/>
      <c r="MAL43" s="237"/>
      <c r="MAM43" s="237"/>
      <c r="MAN43" s="237"/>
      <c r="MAO43" s="237"/>
      <c r="MAP43" s="237"/>
      <c r="MAQ43" s="237"/>
      <c r="MAR43" s="237"/>
      <c r="MAS43" s="237"/>
      <c r="MAT43" s="237"/>
      <c r="MAU43" s="237"/>
      <c r="MAV43" s="237"/>
      <c r="MAW43" s="237"/>
      <c r="MAX43" s="237"/>
      <c r="MAY43" s="237"/>
      <c r="MAZ43" s="237"/>
      <c r="MBA43" s="237"/>
      <c r="MBB43" s="237"/>
      <c r="MBC43" s="237"/>
      <c r="MBD43" s="237"/>
      <c r="MBE43" s="237"/>
      <c r="MBF43" s="237"/>
      <c r="MBG43" s="237"/>
      <c r="MBH43" s="237"/>
      <c r="MBI43" s="237"/>
      <c r="MBJ43" s="237"/>
      <c r="MBK43" s="237"/>
      <c r="MBL43" s="237"/>
      <c r="MBM43" s="237"/>
      <c r="MBN43" s="237"/>
      <c r="MBO43" s="237"/>
      <c r="MBP43" s="237"/>
      <c r="MBQ43" s="237"/>
      <c r="MBR43" s="237"/>
      <c r="MBS43" s="237"/>
      <c r="MBT43" s="237"/>
      <c r="MBU43" s="237"/>
      <c r="MBV43" s="237"/>
      <c r="MBW43" s="237"/>
      <c r="MBX43" s="237"/>
      <c r="MBY43" s="237"/>
      <c r="MBZ43" s="237"/>
      <c r="MCA43" s="237"/>
      <c r="MCB43" s="237"/>
      <c r="MCC43" s="237"/>
      <c r="MCD43" s="237"/>
      <c r="MCE43" s="237"/>
      <c r="MCF43" s="237"/>
      <c r="MCG43" s="237"/>
      <c r="MCH43" s="237"/>
      <c r="MCI43" s="237"/>
      <c r="MCJ43" s="237"/>
      <c r="MCK43" s="237"/>
      <c r="MCL43" s="237"/>
      <c r="MCM43" s="237"/>
      <c r="MCN43" s="237"/>
      <c r="MCO43" s="237"/>
      <c r="MCP43" s="237"/>
      <c r="MCQ43" s="237"/>
      <c r="MCR43" s="237"/>
      <c r="MCS43" s="237"/>
      <c r="MCT43" s="237"/>
      <c r="MCU43" s="237"/>
      <c r="MCV43" s="237"/>
      <c r="MCW43" s="237"/>
      <c r="MCX43" s="237"/>
      <c r="MCY43" s="237"/>
      <c r="MCZ43" s="237"/>
      <c r="MDA43" s="237"/>
      <c r="MDB43" s="237"/>
      <c r="MDC43" s="237"/>
      <c r="MDD43" s="237"/>
      <c r="MDE43" s="237"/>
      <c r="MDF43" s="237"/>
      <c r="MDG43" s="237"/>
      <c r="MDH43" s="237"/>
      <c r="MDI43" s="237"/>
      <c r="MDJ43" s="237"/>
      <c r="MDK43" s="237"/>
      <c r="MDL43" s="237"/>
      <c r="MDM43" s="237"/>
      <c r="MDN43" s="237"/>
      <c r="MDO43" s="237"/>
      <c r="MDP43" s="237"/>
      <c r="MDQ43" s="237"/>
      <c r="MDR43" s="237"/>
      <c r="MDS43" s="237"/>
      <c r="MDT43" s="237"/>
      <c r="MDU43" s="237"/>
      <c r="MDV43" s="237"/>
      <c r="MDW43" s="237"/>
      <c r="MDX43" s="237"/>
      <c r="MDY43" s="237"/>
      <c r="MDZ43" s="237"/>
      <c r="MEA43" s="237"/>
      <c r="MEB43" s="237"/>
      <c r="MEC43" s="237"/>
      <c r="MED43" s="237"/>
      <c r="MEE43" s="237"/>
      <c r="MEF43" s="237"/>
      <c r="MEG43" s="237"/>
      <c r="MEH43" s="237"/>
      <c r="MEI43" s="237"/>
      <c r="MEJ43" s="237"/>
      <c r="MEK43" s="237"/>
      <c r="MEL43" s="237"/>
      <c r="MEM43" s="237"/>
      <c r="MEN43" s="237"/>
      <c r="MEO43" s="237"/>
      <c r="MEP43" s="237"/>
      <c r="MEQ43" s="237"/>
      <c r="MER43" s="237"/>
      <c r="MES43" s="237"/>
      <c r="MET43" s="237"/>
      <c r="MEU43" s="237"/>
      <c r="MEV43" s="237"/>
      <c r="MEW43" s="237"/>
      <c r="MEX43" s="237"/>
      <c r="MEY43" s="237"/>
      <c r="MEZ43" s="237"/>
      <c r="MFA43" s="237"/>
      <c r="MFB43" s="237"/>
      <c r="MFC43" s="237"/>
      <c r="MFD43" s="237"/>
      <c r="MFE43" s="237"/>
      <c r="MFF43" s="237"/>
      <c r="MFG43" s="237"/>
      <c r="MFH43" s="237"/>
      <c r="MFI43" s="237"/>
      <c r="MFJ43" s="237"/>
      <c r="MFK43" s="237"/>
      <c r="MFL43" s="237"/>
      <c r="MFM43" s="237"/>
      <c r="MFN43" s="237"/>
      <c r="MFO43" s="237"/>
      <c r="MFP43" s="237"/>
      <c r="MFQ43" s="237"/>
      <c r="MFR43" s="237"/>
      <c r="MFS43" s="237"/>
      <c r="MFT43" s="237"/>
      <c r="MFU43" s="237"/>
      <c r="MFV43" s="237"/>
      <c r="MFW43" s="237"/>
      <c r="MFX43" s="237"/>
      <c r="MFY43" s="237"/>
      <c r="MFZ43" s="237"/>
      <c r="MGA43" s="237"/>
      <c r="MGB43" s="237"/>
      <c r="MGC43" s="237"/>
      <c r="MGD43" s="237"/>
      <c r="MGE43" s="237"/>
      <c r="MGF43" s="237"/>
      <c r="MGG43" s="237"/>
      <c r="MGH43" s="237"/>
      <c r="MGI43" s="237"/>
      <c r="MGJ43" s="237"/>
      <c r="MGK43" s="237"/>
      <c r="MGL43" s="237"/>
      <c r="MGM43" s="237"/>
      <c r="MGN43" s="237"/>
      <c r="MGO43" s="237"/>
      <c r="MGP43" s="237"/>
      <c r="MGQ43" s="237"/>
      <c r="MGR43" s="237"/>
      <c r="MGS43" s="237"/>
      <c r="MGT43" s="237"/>
      <c r="MGU43" s="237"/>
      <c r="MGV43" s="237"/>
      <c r="MGW43" s="237"/>
      <c r="MGX43" s="237"/>
      <c r="MGY43" s="237"/>
      <c r="MGZ43" s="237"/>
      <c r="MHA43" s="237"/>
      <c r="MHB43" s="237"/>
      <c r="MHC43" s="237"/>
      <c r="MHD43" s="237"/>
      <c r="MHE43" s="237"/>
      <c r="MHF43" s="237"/>
      <c r="MHG43" s="237"/>
      <c r="MHH43" s="237"/>
      <c r="MHI43" s="237"/>
      <c r="MHJ43" s="237"/>
      <c r="MHK43" s="237"/>
      <c r="MHL43" s="237"/>
      <c r="MHM43" s="237"/>
      <c r="MHN43" s="237"/>
      <c r="MHO43" s="237"/>
      <c r="MHP43" s="237"/>
      <c r="MHQ43" s="237"/>
      <c r="MHR43" s="237"/>
      <c r="MHS43" s="237"/>
      <c r="MHT43" s="237"/>
      <c r="MHU43" s="237"/>
      <c r="MHV43" s="237"/>
      <c r="MHW43" s="237"/>
      <c r="MHX43" s="237"/>
      <c r="MHY43" s="237"/>
      <c r="MHZ43" s="237"/>
      <c r="MIA43" s="237"/>
      <c r="MIB43" s="237"/>
      <c r="MIC43" s="237"/>
      <c r="MID43" s="237"/>
      <c r="MIE43" s="237"/>
      <c r="MIF43" s="237"/>
      <c r="MIG43" s="237"/>
      <c r="MIH43" s="237"/>
      <c r="MII43" s="237"/>
      <c r="MIJ43" s="237"/>
      <c r="MIK43" s="237"/>
      <c r="MIL43" s="237"/>
      <c r="MIM43" s="237"/>
      <c r="MIN43" s="237"/>
      <c r="MIO43" s="237"/>
      <c r="MIP43" s="237"/>
      <c r="MIQ43" s="237"/>
      <c r="MIR43" s="237"/>
      <c r="MIS43" s="237"/>
      <c r="MIT43" s="237"/>
      <c r="MIU43" s="237"/>
      <c r="MIV43" s="237"/>
      <c r="MIW43" s="237"/>
      <c r="MIX43" s="237"/>
      <c r="MIY43" s="237"/>
      <c r="MIZ43" s="237"/>
      <c r="MJA43" s="237"/>
      <c r="MJB43" s="237"/>
      <c r="MJC43" s="237"/>
      <c r="MJD43" s="237"/>
      <c r="MJE43" s="237"/>
      <c r="MJF43" s="237"/>
      <c r="MJG43" s="237"/>
      <c r="MJH43" s="237"/>
      <c r="MJI43" s="237"/>
      <c r="MJJ43" s="237"/>
      <c r="MJK43" s="237"/>
      <c r="MJL43" s="237"/>
      <c r="MJM43" s="237"/>
      <c r="MJN43" s="237"/>
      <c r="MJO43" s="237"/>
      <c r="MJP43" s="237"/>
      <c r="MJQ43" s="237"/>
      <c r="MJR43" s="237"/>
      <c r="MJS43" s="237"/>
      <c r="MJT43" s="237"/>
      <c r="MJU43" s="237"/>
      <c r="MJV43" s="237"/>
      <c r="MJW43" s="237"/>
      <c r="MJX43" s="237"/>
      <c r="MJY43" s="237"/>
      <c r="MJZ43" s="237"/>
      <c r="MKA43" s="237"/>
      <c r="MKB43" s="237"/>
      <c r="MKC43" s="237"/>
      <c r="MKD43" s="237"/>
      <c r="MKE43" s="237"/>
      <c r="MKF43" s="237"/>
      <c r="MKG43" s="237"/>
      <c r="MKH43" s="237"/>
      <c r="MKI43" s="237"/>
      <c r="MKJ43" s="237"/>
      <c r="MKK43" s="237"/>
      <c r="MKL43" s="237"/>
      <c r="MKM43" s="237"/>
      <c r="MKN43" s="237"/>
      <c r="MKO43" s="237"/>
      <c r="MKP43" s="237"/>
      <c r="MKQ43" s="237"/>
      <c r="MKR43" s="237"/>
      <c r="MKS43" s="237"/>
      <c r="MKT43" s="237"/>
      <c r="MKU43" s="237"/>
      <c r="MKV43" s="237"/>
      <c r="MKW43" s="237"/>
      <c r="MKX43" s="237"/>
      <c r="MKY43" s="237"/>
      <c r="MKZ43" s="237"/>
      <c r="MLA43" s="237"/>
      <c r="MLB43" s="237"/>
      <c r="MLC43" s="237"/>
      <c r="MLD43" s="237"/>
      <c r="MLE43" s="237"/>
      <c r="MLF43" s="237"/>
      <c r="MLG43" s="237"/>
      <c r="MLH43" s="237"/>
      <c r="MLI43" s="237"/>
      <c r="MLJ43" s="237"/>
      <c r="MLK43" s="237"/>
      <c r="MLL43" s="237"/>
      <c r="MLM43" s="237"/>
      <c r="MLN43" s="237"/>
      <c r="MLO43" s="237"/>
      <c r="MLP43" s="237"/>
      <c r="MLQ43" s="237"/>
      <c r="MLR43" s="237"/>
      <c r="MLS43" s="237"/>
      <c r="MLT43" s="237"/>
      <c r="MLU43" s="237"/>
      <c r="MLV43" s="237"/>
      <c r="MLW43" s="237"/>
      <c r="MLX43" s="237"/>
      <c r="MLY43" s="237"/>
      <c r="MLZ43" s="237"/>
      <c r="MMA43" s="237"/>
      <c r="MMB43" s="237"/>
      <c r="MMC43" s="237"/>
      <c r="MMD43" s="237"/>
      <c r="MME43" s="237"/>
      <c r="MMF43" s="237"/>
      <c r="MMG43" s="237"/>
      <c r="MMH43" s="237"/>
      <c r="MMI43" s="237"/>
      <c r="MMJ43" s="237"/>
      <c r="MMK43" s="237"/>
      <c r="MML43" s="237"/>
      <c r="MMM43" s="237"/>
      <c r="MMN43" s="237"/>
      <c r="MMO43" s="237"/>
      <c r="MMP43" s="237"/>
      <c r="MMQ43" s="237"/>
      <c r="MMR43" s="237"/>
      <c r="MMS43" s="237"/>
      <c r="MMT43" s="237"/>
      <c r="MMU43" s="237"/>
      <c r="MMV43" s="237"/>
      <c r="MMW43" s="237"/>
      <c r="MMX43" s="237"/>
      <c r="MMY43" s="237"/>
      <c r="MMZ43" s="237"/>
      <c r="MNA43" s="237"/>
      <c r="MNB43" s="237"/>
      <c r="MNC43" s="237"/>
      <c r="MND43" s="237"/>
      <c r="MNE43" s="237"/>
      <c r="MNF43" s="237"/>
      <c r="MNG43" s="237"/>
      <c r="MNH43" s="237"/>
      <c r="MNI43" s="237"/>
      <c r="MNJ43" s="237"/>
      <c r="MNK43" s="237"/>
      <c r="MNL43" s="237"/>
      <c r="MNM43" s="237"/>
      <c r="MNN43" s="237"/>
      <c r="MNO43" s="237"/>
      <c r="MNP43" s="237"/>
      <c r="MNQ43" s="237"/>
      <c r="MNR43" s="237"/>
      <c r="MNS43" s="237"/>
      <c r="MNT43" s="237"/>
      <c r="MNU43" s="237"/>
      <c r="MNV43" s="237"/>
      <c r="MNW43" s="237"/>
      <c r="MNX43" s="237"/>
      <c r="MNY43" s="237"/>
      <c r="MNZ43" s="237"/>
      <c r="MOA43" s="237"/>
      <c r="MOB43" s="237"/>
      <c r="MOC43" s="237"/>
      <c r="MOD43" s="237"/>
      <c r="MOE43" s="237"/>
      <c r="MOF43" s="237"/>
      <c r="MOG43" s="237"/>
      <c r="MOH43" s="237"/>
      <c r="MOI43" s="237"/>
      <c r="MOJ43" s="237"/>
      <c r="MOK43" s="237"/>
      <c r="MOL43" s="237"/>
      <c r="MOM43" s="237"/>
      <c r="MON43" s="237"/>
      <c r="MOO43" s="237"/>
      <c r="MOP43" s="237"/>
      <c r="MOQ43" s="237"/>
      <c r="MOR43" s="237"/>
      <c r="MOS43" s="237"/>
      <c r="MOT43" s="237"/>
      <c r="MOU43" s="237"/>
      <c r="MOV43" s="237"/>
      <c r="MOW43" s="237"/>
      <c r="MOX43" s="237"/>
      <c r="MOY43" s="237"/>
      <c r="MOZ43" s="237"/>
      <c r="MPA43" s="237"/>
      <c r="MPB43" s="237"/>
      <c r="MPC43" s="237"/>
      <c r="MPD43" s="237"/>
      <c r="MPE43" s="237"/>
      <c r="MPF43" s="237"/>
      <c r="MPG43" s="237"/>
      <c r="MPH43" s="237"/>
      <c r="MPI43" s="237"/>
      <c r="MPJ43" s="237"/>
      <c r="MPK43" s="237"/>
      <c r="MPL43" s="237"/>
      <c r="MPM43" s="237"/>
      <c r="MPN43" s="237"/>
      <c r="MPO43" s="237"/>
      <c r="MPP43" s="237"/>
      <c r="MPQ43" s="237"/>
      <c r="MPR43" s="237"/>
      <c r="MPS43" s="237"/>
      <c r="MPT43" s="237"/>
      <c r="MPU43" s="237"/>
      <c r="MPV43" s="237"/>
      <c r="MPW43" s="237"/>
      <c r="MPX43" s="237"/>
      <c r="MPY43" s="237"/>
      <c r="MPZ43" s="237"/>
      <c r="MQA43" s="237"/>
      <c r="MQB43" s="237"/>
      <c r="MQC43" s="237"/>
      <c r="MQD43" s="237"/>
      <c r="MQE43" s="237"/>
      <c r="MQF43" s="237"/>
      <c r="MQG43" s="237"/>
      <c r="MQH43" s="237"/>
      <c r="MQI43" s="237"/>
      <c r="MQJ43" s="237"/>
      <c r="MQK43" s="237"/>
      <c r="MQL43" s="237"/>
      <c r="MQM43" s="237"/>
      <c r="MQN43" s="237"/>
      <c r="MQO43" s="237"/>
      <c r="MQP43" s="237"/>
      <c r="MQQ43" s="237"/>
      <c r="MQR43" s="237"/>
      <c r="MQS43" s="237"/>
      <c r="MQT43" s="237"/>
      <c r="MQU43" s="237"/>
      <c r="MQV43" s="237"/>
      <c r="MQW43" s="237"/>
      <c r="MQX43" s="237"/>
      <c r="MQY43" s="237"/>
      <c r="MQZ43" s="237"/>
      <c r="MRA43" s="237"/>
      <c r="MRB43" s="237"/>
      <c r="MRC43" s="237"/>
      <c r="MRD43" s="237"/>
      <c r="MRE43" s="237"/>
      <c r="MRF43" s="237"/>
      <c r="MRG43" s="237"/>
      <c r="MRH43" s="237"/>
      <c r="MRI43" s="237"/>
      <c r="MRJ43" s="237"/>
      <c r="MRK43" s="237"/>
      <c r="MRL43" s="237"/>
      <c r="MRM43" s="237"/>
      <c r="MRN43" s="237"/>
      <c r="MRO43" s="237"/>
      <c r="MRP43" s="237"/>
      <c r="MRQ43" s="237"/>
      <c r="MRR43" s="237"/>
      <c r="MRS43" s="237"/>
      <c r="MRT43" s="237"/>
      <c r="MRU43" s="237"/>
      <c r="MRV43" s="237"/>
      <c r="MRW43" s="237"/>
      <c r="MRX43" s="237"/>
      <c r="MRY43" s="237"/>
      <c r="MRZ43" s="237"/>
      <c r="MSA43" s="237"/>
      <c r="MSB43" s="237"/>
      <c r="MSC43" s="237"/>
      <c r="MSD43" s="237"/>
      <c r="MSE43" s="237"/>
      <c r="MSF43" s="237"/>
      <c r="MSG43" s="237"/>
      <c r="MSH43" s="237"/>
      <c r="MSI43" s="237"/>
      <c r="MSJ43" s="237"/>
      <c r="MSK43" s="237"/>
      <c r="MSL43" s="237"/>
      <c r="MSM43" s="237"/>
      <c r="MSN43" s="237"/>
      <c r="MSO43" s="237"/>
      <c r="MSP43" s="237"/>
      <c r="MSQ43" s="237"/>
      <c r="MSR43" s="237"/>
      <c r="MSS43" s="237"/>
      <c r="MST43" s="237"/>
      <c r="MSU43" s="237"/>
      <c r="MSV43" s="237"/>
      <c r="MSW43" s="237"/>
      <c r="MSX43" s="237"/>
      <c r="MSY43" s="237"/>
      <c r="MSZ43" s="237"/>
      <c r="MTA43" s="237"/>
      <c r="MTB43" s="237"/>
      <c r="MTC43" s="237"/>
      <c r="MTD43" s="237"/>
      <c r="MTE43" s="237"/>
      <c r="MTF43" s="237"/>
      <c r="MTG43" s="237"/>
      <c r="MTH43" s="237"/>
      <c r="MTI43" s="237"/>
      <c r="MTJ43" s="237"/>
      <c r="MTK43" s="237"/>
      <c r="MTL43" s="237"/>
      <c r="MTM43" s="237"/>
      <c r="MTN43" s="237"/>
      <c r="MTO43" s="237"/>
      <c r="MTP43" s="237"/>
      <c r="MTQ43" s="237"/>
      <c r="MTR43" s="237"/>
      <c r="MTS43" s="237"/>
      <c r="MTT43" s="237"/>
      <c r="MTU43" s="237"/>
      <c r="MTV43" s="237"/>
      <c r="MTW43" s="237"/>
      <c r="MTX43" s="237"/>
      <c r="MTY43" s="237"/>
      <c r="MTZ43" s="237"/>
      <c r="MUA43" s="237"/>
      <c r="MUB43" s="237"/>
      <c r="MUC43" s="237"/>
      <c r="MUD43" s="237"/>
      <c r="MUE43" s="237"/>
      <c r="MUF43" s="237"/>
      <c r="MUG43" s="237"/>
      <c r="MUH43" s="237"/>
      <c r="MUI43" s="237"/>
      <c r="MUJ43" s="237"/>
      <c r="MUK43" s="237"/>
      <c r="MUL43" s="237"/>
      <c r="MUM43" s="237"/>
      <c r="MUN43" s="237"/>
      <c r="MUO43" s="237"/>
      <c r="MUP43" s="237"/>
      <c r="MUQ43" s="237"/>
      <c r="MUR43" s="237"/>
      <c r="MUS43" s="237"/>
      <c r="MUT43" s="237"/>
      <c r="MUU43" s="237"/>
      <c r="MUV43" s="237"/>
      <c r="MUW43" s="237"/>
      <c r="MUX43" s="237"/>
      <c r="MUY43" s="237"/>
      <c r="MUZ43" s="237"/>
      <c r="MVA43" s="237"/>
      <c r="MVB43" s="237"/>
      <c r="MVC43" s="237"/>
      <c r="MVD43" s="237"/>
      <c r="MVE43" s="237"/>
      <c r="MVF43" s="237"/>
      <c r="MVG43" s="237"/>
      <c r="MVH43" s="237"/>
      <c r="MVI43" s="237"/>
      <c r="MVJ43" s="237"/>
      <c r="MVK43" s="237"/>
      <c r="MVL43" s="237"/>
      <c r="MVM43" s="237"/>
      <c r="MVN43" s="237"/>
      <c r="MVO43" s="237"/>
      <c r="MVP43" s="237"/>
      <c r="MVQ43" s="237"/>
      <c r="MVR43" s="237"/>
      <c r="MVS43" s="237"/>
      <c r="MVT43" s="237"/>
      <c r="MVU43" s="237"/>
      <c r="MVV43" s="237"/>
      <c r="MVW43" s="237"/>
      <c r="MVX43" s="237"/>
      <c r="MVY43" s="237"/>
      <c r="MVZ43" s="237"/>
      <c r="MWA43" s="237"/>
      <c r="MWB43" s="237"/>
      <c r="MWC43" s="237"/>
      <c r="MWD43" s="237"/>
      <c r="MWE43" s="237"/>
      <c r="MWF43" s="237"/>
      <c r="MWG43" s="237"/>
      <c r="MWH43" s="237"/>
      <c r="MWI43" s="237"/>
      <c r="MWJ43" s="237"/>
      <c r="MWK43" s="237"/>
      <c r="MWL43" s="237"/>
      <c r="MWM43" s="237"/>
      <c r="MWN43" s="237"/>
      <c r="MWO43" s="237"/>
      <c r="MWP43" s="237"/>
      <c r="MWQ43" s="237"/>
      <c r="MWR43" s="237"/>
      <c r="MWS43" s="237"/>
      <c r="MWT43" s="237"/>
      <c r="MWU43" s="237"/>
      <c r="MWV43" s="237"/>
      <c r="MWW43" s="237"/>
      <c r="MWX43" s="237"/>
      <c r="MWY43" s="237"/>
      <c r="MWZ43" s="237"/>
      <c r="MXA43" s="237"/>
      <c r="MXB43" s="237"/>
      <c r="MXC43" s="237"/>
      <c r="MXD43" s="237"/>
      <c r="MXE43" s="237"/>
      <c r="MXF43" s="237"/>
      <c r="MXG43" s="237"/>
      <c r="MXH43" s="237"/>
      <c r="MXI43" s="237"/>
      <c r="MXJ43" s="237"/>
      <c r="MXK43" s="237"/>
      <c r="MXL43" s="237"/>
      <c r="MXM43" s="237"/>
      <c r="MXN43" s="237"/>
      <c r="MXO43" s="237"/>
      <c r="MXP43" s="237"/>
      <c r="MXQ43" s="237"/>
      <c r="MXR43" s="237"/>
      <c r="MXS43" s="237"/>
      <c r="MXT43" s="237"/>
      <c r="MXU43" s="237"/>
      <c r="MXV43" s="237"/>
      <c r="MXW43" s="237"/>
      <c r="MXX43" s="237"/>
      <c r="MXY43" s="237"/>
      <c r="MXZ43" s="237"/>
      <c r="MYA43" s="237"/>
      <c r="MYB43" s="237"/>
      <c r="MYC43" s="237"/>
      <c r="MYD43" s="237"/>
      <c r="MYE43" s="237"/>
      <c r="MYF43" s="237"/>
      <c r="MYG43" s="237"/>
      <c r="MYH43" s="237"/>
      <c r="MYI43" s="237"/>
      <c r="MYJ43" s="237"/>
      <c r="MYK43" s="237"/>
      <c r="MYL43" s="237"/>
      <c r="MYM43" s="237"/>
      <c r="MYN43" s="237"/>
      <c r="MYO43" s="237"/>
      <c r="MYP43" s="237"/>
      <c r="MYQ43" s="237"/>
      <c r="MYR43" s="237"/>
      <c r="MYS43" s="237"/>
      <c r="MYT43" s="237"/>
      <c r="MYU43" s="237"/>
      <c r="MYV43" s="237"/>
      <c r="MYW43" s="237"/>
      <c r="MYX43" s="237"/>
      <c r="MYY43" s="237"/>
      <c r="MYZ43" s="237"/>
      <c r="MZA43" s="237"/>
      <c r="MZB43" s="237"/>
      <c r="MZC43" s="237"/>
      <c r="MZD43" s="237"/>
      <c r="MZE43" s="237"/>
      <c r="MZF43" s="237"/>
      <c r="MZG43" s="237"/>
      <c r="MZH43" s="237"/>
      <c r="MZI43" s="237"/>
      <c r="MZJ43" s="237"/>
      <c r="MZK43" s="237"/>
      <c r="MZL43" s="237"/>
      <c r="MZM43" s="237"/>
      <c r="MZN43" s="237"/>
      <c r="MZO43" s="237"/>
      <c r="MZP43" s="237"/>
      <c r="MZQ43" s="237"/>
      <c r="MZR43" s="237"/>
      <c r="MZS43" s="237"/>
      <c r="MZT43" s="237"/>
      <c r="MZU43" s="237"/>
      <c r="MZV43" s="237"/>
      <c r="MZW43" s="237"/>
      <c r="MZX43" s="237"/>
      <c r="MZY43" s="237"/>
      <c r="MZZ43" s="237"/>
      <c r="NAA43" s="237"/>
      <c r="NAB43" s="237"/>
      <c r="NAC43" s="237"/>
      <c r="NAD43" s="237"/>
      <c r="NAE43" s="237"/>
      <c r="NAF43" s="237"/>
      <c r="NAG43" s="237"/>
      <c r="NAH43" s="237"/>
      <c r="NAI43" s="237"/>
      <c r="NAJ43" s="237"/>
      <c r="NAK43" s="237"/>
      <c r="NAL43" s="237"/>
      <c r="NAM43" s="237"/>
      <c r="NAN43" s="237"/>
      <c r="NAO43" s="237"/>
      <c r="NAP43" s="237"/>
      <c r="NAQ43" s="237"/>
      <c r="NAR43" s="237"/>
      <c r="NAS43" s="237"/>
      <c r="NAT43" s="237"/>
      <c r="NAU43" s="237"/>
      <c r="NAV43" s="237"/>
      <c r="NAW43" s="237"/>
      <c r="NAX43" s="237"/>
      <c r="NAY43" s="237"/>
      <c r="NAZ43" s="237"/>
      <c r="NBA43" s="237"/>
      <c r="NBB43" s="237"/>
      <c r="NBC43" s="237"/>
      <c r="NBD43" s="237"/>
      <c r="NBE43" s="237"/>
      <c r="NBF43" s="237"/>
      <c r="NBG43" s="237"/>
      <c r="NBH43" s="237"/>
      <c r="NBI43" s="237"/>
      <c r="NBJ43" s="237"/>
      <c r="NBK43" s="237"/>
      <c r="NBL43" s="237"/>
      <c r="NBM43" s="237"/>
      <c r="NBN43" s="237"/>
      <c r="NBO43" s="237"/>
      <c r="NBP43" s="237"/>
      <c r="NBQ43" s="237"/>
      <c r="NBR43" s="237"/>
      <c r="NBS43" s="237"/>
      <c r="NBT43" s="237"/>
      <c r="NBU43" s="237"/>
      <c r="NBV43" s="237"/>
      <c r="NBW43" s="237"/>
      <c r="NBX43" s="237"/>
      <c r="NBY43" s="237"/>
      <c r="NBZ43" s="237"/>
      <c r="NCA43" s="237"/>
      <c r="NCB43" s="237"/>
      <c r="NCC43" s="237"/>
      <c r="NCD43" s="237"/>
      <c r="NCE43" s="237"/>
      <c r="NCF43" s="237"/>
      <c r="NCG43" s="237"/>
      <c r="NCH43" s="237"/>
      <c r="NCI43" s="237"/>
      <c r="NCJ43" s="237"/>
      <c r="NCK43" s="237"/>
      <c r="NCL43" s="237"/>
      <c r="NCM43" s="237"/>
      <c r="NCN43" s="237"/>
      <c r="NCO43" s="237"/>
      <c r="NCP43" s="237"/>
      <c r="NCQ43" s="237"/>
      <c r="NCR43" s="237"/>
      <c r="NCS43" s="237"/>
      <c r="NCT43" s="237"/>
      <c r="NCU43" s="237"/>
      <c r="NCV43" s="237"/>
      <c r="NCW43" s="237"/>
      <c r="NCX43" s="237"/>
      <c r="NCY43" s="237"/>
      <c r="NCZ43" s="237"/>
      <c r="NDA43" s="237"/>
      <c r="NDB43" s="237"/>
      <c r="NDC43" s="237"/>
      <c r="NDD43" s="237"/>
      <c r="NDE43" s="237"/>
      <c r="NDF43" s="237"/>
      <c r="NDG43" s="237"/>
      <c r="NDH43" s="237"/>
      <c r="NDI43" s="237"/>
      <c r="NDJ43" s="237"/>
      <c r="NDK43" s="237"/>
      <c r="NDL43" s="237"/>
      <c r="NDM43" s="237"/>
      <c r="NDN43" s="237"/>
      <c r="NDO43" s="237"/>
      <c r="NDP43" s="237"/>
      <c r="NDQ43" s="237"/>
      <c r="NDR43" s="237"/>
      <c r="NDS43" s="237"/>
      <c r="NDT43" s="237"/>
      <c r="NDU43" s="237"/>
      <c r="NDV43" s="237"/>
      <c r="NDW43" s="237"/>
      <c r="NDX43" s="237"/>
      <c r="NDY43" s="237"/>
      <c r="NDZ43" s="237"/>
      <c r="NEA43" s="237"/>
      <c r="NEB43" s="237"/>
      <c r="NEC43" s="237"/>
      <c r="NED43" s="237"/>
      <c r="NEE43" s="237"/>
      <c r="NEF43" s="237"/>
      <c r="NEG43" s="237"/>
      <c r="NEH43" s="237"/>
      <c r="NEI43" s="237"/>
      <c r="NEJ43" s="237"/>
      <c r="NEK43" s="237"/>
      <c r="NEL43" s="237"/>
      <c r="NEM43" s="237"/>
      <c r="NEN43" s="237"/>
      <c r="NEO43" s="237"/>
      <c r="NEP43" s="237"/>
      <c r="NEQ43" s="237"/>
      <c r="NER43" s="237"/>
      <c r="NES43" s="237"/>
      <c r="NET43" s="237"/>
      <c r="NEU43" s="237"/>
      <c r="NEV43" s="237"/>
      <c r="NEW43" s="237"/>
      <c r="NEX43" s="237"/>
      <c r="NEY43" s="237"/>
      <c r="NEZ43" s="237"/>
      <c r="NFA43" s="237"/>
      <c r="NFB43" s="237"/>
      <c r="NFC43" s="237"/>
      <c r="NFD43" s="237"/>
      <c r="NFE43" s="237"/>
      <c r="NFF43" s="237"/>
      <c r="NFG43" s="237"/>
      <c r="NFH43" s="237"/>
      <c r="NFI43" s="237"/>
      <c r="NFJ43" s="237"/>
      <c r="NFK43" s="237"/>
      <c r="NFL43" s="237"/>
      <c r="NFM43" s="237"/>
      <c r="NFN43" s="237"/>
      <c r="NFO43" s="237"/>
      <c r="NFP43" s="237"/>
      <c r="NFQ43" s="237"/>
      <c r="NFR43" s="237"/>
      <c r="NFS43" s="237"/>
      <c r="NFT43" s="237"/>
      <c r="NFU43" s="237"/>
      <c r="NFV43" s="237"/>
      <c r="NFW43" s="237"/>
      <c r="NFX43" s="237"/>
      <c r="NFY43" s="237"/>
      <c r="NFZ43" s="237"/>
      <c r="NGA43" s="237"/>
      <c r="NGB43" s="237"/>
      <c r="NGC43" s="237"/>
      <c r="NGD43" s="237"/>
      <c r="NGE43" s="237"/>
      <c r="NGF43" s="237"/>
      <c r="NGG43" s="237"/>
      <c r="NGH43" s="237"/>
      <c r="NGI43" s="237"/>
      <c r="NGJ43" s="237"/>
      <c r="NGK43" s="237"/>
      <c r="NGL43" s="237"/>
      <c r="NGM43" s="237"/>
      <c r="NGN43" s="237"/>
      <c r="NGO43" s="237"/>
      <c r="NGP43" s="237"/>
      <c r="NGQ43" s="237"/>
      <c r="NGR43" s="237"/>
      <c r="NGS43" s="237"/>
      <c r="NGT43" s="237"/>
      <c r="NGU43" s="237"/>
      <c r="NGV43" s="237"/>
      <c r="NGW43" s="237"/>
      <c r="NGX43" s="237"/>
      <c r="NGY43" s="237"/>
      <c r="NGZ43" s="237"/>
      <c r="NHA43" s="237"/>
      <c r="NHB43" s="237"/>
      <c r="NHC43" s="237"/>
      <c r="NHD43" s="237"/>
      <c r="NHE43" s="237"/>
      <c r="NHF43" s="237"/>
      <c r="NHG43" s="237"/>
      <c r="NHH43" s="237"/>
      <c r="NHI43" s="237"/>
      <c r="NHJ43" s="237"/>
      <c r="NHK43" s="237"/>
      <c r="NHL43" s="237"/>
      <c r="NHM43" s="237"/>
      <c r="NHN43" s="237"/>
      <c r="NHO43" s="237"/>
      <c r="NHP43" s="237"/>
      <c r="NHQ43" s="237"/>
      <c r="NHR43" s="237"/>
      <c r="NHS43" s="237"/>
      <c r="NHT43" s="237"/>
      <c r="NHU43" s="237"/>
      <c r="NHV43" s="237"/>
      <c r="NHW43" s="237"/>
      <c r="NHX43" s="237"/>
      <c r="NHY43" s="237"/>
      <c r="NHZ43" s="237"/>
      <c r="NIA43" s="237"/>
      <c r="NIB43" s="237"/>
      <c r="NIC43" s="237"/>
      <c r="NID43" s="237"/>
      <c r="NIE43" s="237"/>
      <c r="NIF43" s="237"/>
      <c r="NIG43" s="237"/>
      <c r="NIH43" s="237"/>
      <c r="NII43" s="237"/>
      <c r="NIJ43" s="237"/>
      <c r="NIK43" s="237"/>
      <c r="NIL43" s="237"/>
      <c r="NIM43" s="237"/>
      <c r="NIN43" s="237"/>
      <c r="NIO43" s="237"/>
      <c r="NIP43" s="237"/>
      <c r="NIQ43" s="237"/>
      <c r="NIR43" s="237"/>
      <c r="NIS43" s="237"/>
      <c r="NIT43" s="237"/>
      <c r="NIU43" s="237"/>
      <c r="NIV43" s="237"/>
      <c r="NIW43" s="237"/>
      <c r="NIX43" s="237"/>
      <c r="NIY43" s="237"/>
      <c r="NIZ43" s="237"/>
      <c r="NJA43" s="237"/>
      <c r="NJB43" s="237"/>
      <c r="NJC43" s="237"/>
      <c r="NJD43" s="237"/>
      <c r="NJE43" s="237"/>
      <c r="NJF43" s="237"/>
      <c r="NJG43" s="237"/>
      <c r="NJH43" s="237"/>
      <c r="NJI43" s="237"/>
      <c r="NJJ43" s="237"/>
      <c r="NJK43" s="237"/>
      <c r="NJL43" s="237"/>
      <c r="NJM43" s="237"/>
      <c r="NJN43" s="237"/>
      <c r="NJO43" s="237"/>
      <c r="NJP43" s="237"/>
      <c r="NJQ43" s="237"/>
      <c r="NJR43" s="237"/>
      <c r="NJS43" s="237"/>
      <c r="NJT43" s="237"/>
      <c r="NJU43" s="237"/>
      <c r="NJV43" s="237"/>
      <c r="NJW43" s="237"/>
      <c r="NJX43" s="237"/>
      <c r="NJY43" s="237"/>
      <c r="NJZ43" s="237"/>
      <c r="NKA43" s="237"/>
      <c r="NKB43" s="237"/>
      <c r="NKC43" s="237"/>
      <c r="NKD43" s="237"/>
      <c r="NKE43" s="237"/>
      <c r="NKF43" s="237"/>
      <c r="NKG43" s="237"/>
      <c r="NKH43" s="237"/>
      <c r="NKI43" s="237"/>
      <c r="NKJ43" s="237"/>
      <c r="NKK43" s="237"/>
      <c r="NKL43" s="237"/>
      <c r="NKM43" s="237"/>
      <c r="NKN43" s="237"/>
      <c r="NKO43" s="237"/>
      <c r="NKP43" s="237"/>
      <c r="NKQ43" s="237"/>
      <c r="NKR43" s="237"/>
      <c r="NKS43" s="237"/>
      <c r="NKT43" s="237"/>
      <c r="NKU43" s="237"/>
      <c r="NKV43" s="237"/>
      <c r="NKW43" s="237"/>
      <c r="NKX43" s="237"/>
      <c r="NKY43" s="237"/>
      <c r="NKZ43" s="237"/>
      <c r="NLA43" s="237"/>
      <c r="NLB43" s="237"/>
      <c r="NLC43" s="237"/>
      <c r="NLD43" s="237"/>
      <c r="NLE43" s="237"/>
      <c r="NLF43" s="237"/>
      <c r="NLG43" s="237"/>
      <c r="NLH43" s="237"/>
      <c r="NLI43" s="237"/>
      <c r="NLJ43" s="237"/>
      <c r="NLK43" s="237"/>
      <c r="NLL43" s="237"/>
      <c r="NLM43" s="237"/>
      <c r="NLN43" s="237"/>
      <c r="NLO43" s="237"/>
      <c r="NLP43" s="237"/>
      <c r="NLQ43" s="237"/>
      <c r="NLR43" s="237"/>
      <c r="NLS43" s="237"/>
      <c r="NLT43" s="237"/>
      <c r="NLU43" s="237"/>
      <c r="NLV43" s="237"/>
      <c r="NLW43" s="237"/>
      <c r="NLX43" s="237"/>
      <c r="NLY43" s="237"/>
      <c r="NLZ43" s="237"/>
      <c r="NMA43" s="237"/>
      <c r="NMB43" s="237"/>
      <c r="NMC43" s="237"/>
      <c r="NMD43" s="237"/>
      <c r="NME43" s="237"/>
      <c r="NMF43" s="237"/>
      <c r="NMG43" s="237"/>
      <c r="NMH43" s="237"/>
      <c r="NMI43" s="237"/>
      <c r="NMJ43" s="237"/>
      <c r="NMK43" s="237"/>
      <c r="NML43" s="237"/>
      <c r="NMM43" s="237"/>
      <c r="NMN43" s="237"/>
      <c r="NMO43" s="237"/>
      <c r="NMP43" s="237"/>
      <c r="NMQ43" s="237"/>
      <c r="NMR43" s="237"/>
      <c r="NMS43" s="237"/>
      <c r="NMT43" s="237"/>
      <c r="NMU43" s="237"/>
      <c r="NMV43" s="237"/>
      <c r="NMW43" s="237"/>
      <c r="NMX43" s="237"/>
      <c r="NMY43" s="237"/>
      <c r="NMZ43" s="237"/>
      <c r="NNA43" s="237"/>
      <c r="NNB43" s="237"/>
      <c r="NNC43" s="237"/>
      <c r="NND43" s="237"/>
      <c r="NNE43" s="237"/>
      <c r="NNF43" s="237"/>
      <c r="NNG43" s="237"/>
      <c r="NNH43" s="237"/>
      <c r="NNI43" s="237"/>
      <c r="NNJ43" s="237"/>
      <c r="NNK43" s="237"/>
      <c r="NNL43" s="237"/>
      <c r="NNM43" s="237"/>
      <c r="NNN43" s="237"/>
      <c r="NNO43" s="237"/>
      <c r="NNP43" s="237"/>
      <c r="NNQ43" s="237"/>
      <c r="NNR43" s="237"/>
      <c r="NNS43" s="237"/>
      <c r="NNT43" s="237"/>
      <c r="NNU43" s="237"/>
      <c r="NNV43" s="237"/>
      <c r="NNW43" s="237"/>
      <c r="NNX43" s="237"/>
      <c r="NNY43" s="237"/>
      <c r="NNZ43" s="237"/>
      <c r="NOA43" s="237"/>
      <c r="NOB43" s="237"/>
      <c r="NOC43" s="237"/>
      <c r="NOD43" s="237"/>
      <c r="NOE43" s="237"/>
      <c r="NOF43" s="237"/>
      <c r="NOG43" s="237"/>
      <c r="NOH43" s="237"/>
      <c r="NOI43" s="237"/>
      <c r="NOJ43" s="237"/>
      <c r="NOK43" s="237"/>
      <c r="NOL43" s="237"/>
      <c r="NOM43" s="237"/>
      <c r="NON43" s="237"/>
      <c r="NOO43" s="237"/>
      <c r="NOP43" s="237"/>
      <c r="NOQ43" s="237"/>
      <c r="NOR43" s="237"/>
      <c r="NOS43" s="237"/>
      <c r="NOT43" s="237"/>
      <c r="NOU43" s="237"/>
      <c r="NOV43" s="237"/>
      <c r="NOW43" s="237"/>
      <c r="NOX43" s="237"/>
      <c r="NOY43" s="237"/>
      <c r="NOZ43" s="237"/>
      <c r="NPA43" s="237"/>
      <c r="NPB43" s="237"/>
      <c r="NPC43" s="237"/>
      <c r="NPD43" s="237"/>
      <c r="NPE43" s="237"/>
      <c r="NPF43" s="237"/>
      <c r="NPG43" s="237"/>
      <c r="NPH43" s="237"/>
      <c r="NPI43" s="237"/>
      <c r="NPJ43" s="237"/>
      <c r="NPK43" s="237"/>
      <c r="NPL43" s="237"/>
      <c r="NPM43" s="237"/>
      <c r="NPN43" s="237"/>
      <c r="NPO43" s="237"/>
      <c r="NPP43" s="237"/>
      <c r="NPQ43" s="237"/>
      <c r="NPR43" s="237"/>
      <c r="NPS43" s="237"/>
      <c r="NPT43" s="237"/>
      <c r="NPU43" s="237"/>
      <c r="NPV43" s="237"/>
      <c r="NPW43" s="237"/>
      <c r="NPX43" s="237"/>
      <c r="NPY43" s="237"/>
      <c r="NPZ43" s="237"/>
      <c r="NQA43" s="237"/>
      <c r="NQB43" s="237"/>
      <c r="NQC43" s="237"/>
      <c r="NQD43" s="237"/>
      <c r="NQE43" s="237"/>
      <c r="NQF43" s="237"/>
      <c r="NQG43" s="237"/>
      <c r="NQH43" s="237"/>
      <c r="NQI43" s="237"/>
      <c r="NQJ43" s="237"/>
      <c r="NQK43" s="237"/>
      <c r="NQL43" s="237"/>
      <c r="NQM43" s="237"/>
      <c r="NQN43" s="237"/>
      <c r="NQO43" s="237"/>
      <c r="NQP43" s="237"/>
      <c r="NQQ43" s="237"/>
      <c r="NQR43" s="237"/>
      <c r="NQS43" s="237"/>
      <c r="NQT43" s="237"/>
      <c r="NQU43" s="237"/>
      <c r="NQV43" s="237"/>
      <c r="NQW43" s="237"/>
      <c r="NQX43" s="237"/>
      <c r="NQY43" s="237"/>
      <c r="NQZ43" s="237"/>
      <c r="NRA43" s="237"/>
      <c r="NRB43" s="237"/>
      <c r="NRC43" s="237"/>
      <c r="NRD43" s="237"/>
      <c r="NRE43" s="237"/>
      <c r="NRF43" s="237"/>
      <c r="NRG43" s="237"/>
      <c r="NRH43" s="237"/>
      <c r="NRI43" s="237"/>
      <c r="NRJ43" s="237"/>
      <c r="NRK43" s="237"/>
      <c r="NRL43" s="237"/>
      <c r="NRM43" s="237"/>
      <c r="NRN43" s="237"/>
      <c r="NRO43" s="237"/>
      <c r="NRP43" s="237"/>
      <c r="NRQ43" s="237"/>
      <c r="NRR43" s="237"/>
      <c r="NRS43" s="237"/>
      <c r="NRT43" s="237"/>
      <c r="NRU43" s="237"/>
      <c r="NRV43" s="237"/>
      <c r="NRW43" s="237"/>
      <c r="NRX43" s="237"/>
      <c r="NRY43" s="237"/>
      <c r="NRZ43" s="237"/>
      <c r="NSA43" s="237"/>
      <c r="NSB43" s="237"/>
      <c r="NSC43" s="237"/>
      <c r="NSD43" s="237"/>
      <c r="NSE43" s="237"/>
      <c r="NSF43" s="237"/>
      <c r="NSG43" s="237"/>
      <c r="NSH43" s="237"/>
      <c r="NSI43" s="237"/>
      <c r="NSJ43" s="237"/>
      <c r="NSK43" s="237"/>
      <c r="NSL43" s="237"/>
      <c r="NSM43" s="237"/>
      <c r="NSN43" s="237"/>
      <c r="NSO43" s="237"/>
      <c r="NSP43" s="237"/>
      <c r="NSQ43" s="237"/>
      <c r="NSR43" s="237"/>
      <c r="NSS43" s="237"/>
      <c r="NST43" s="237"/>
      <c r="NSU43" s="237"/>
      <c r="NSV43" s="237"/>
      <c r="NSW43" s="237"/>
      <c r="NSX43" s="237"/>
      <c r="NSY43" s="237"/>
      <c r="NSZ43" s="237"/>
      <c r="NTA43" s="237"/>
      <c r="NTB43" s="237"/>
      <c r="NTC43" s="237"/>
      <c r="NTD43" s="237"/>
      <c r="NTE43" s="237"/>
      <c r="NTF43" s="237"/>
      <c r="NTG43" s="237"/>
      <c r="NTH43" s="237"/>
      <c r="NTI43" s="237"/>
      <c r="NTJ43" s="237"/>
      <c r="NTK43" s="237"/>
      <c r="NTL43" s="237"/>
      <c r="NTM43" s="237"/>
      <c r="NTN43" s="237"/>
      <c r="NTO43" s="237"/>
      <c r="NTP43" s="237"/>
      <c r="NTQ43" s="237"/>
      <c r="NTR43" s="237"/>
      <c r="NTS43" s="237"/>
      <c r="NTT43" s="237"/>
      <c r="NTU43" s="237"/>
      <c r="NTV43" s="237"/>
      <c r="NTW43" s="237"/>
      <c r="NTX43" s="237"/>
      <c r="NTY43" s="237"/>
      <c r="NTZ43" s="237"/>
      <c r="NUA43" s="237"/>
      <c r="NUB43" s="237"/>
      <c r="NUC43" s="237"/>
      <c r="NUD43" s="237"/>
      <c r="NUE43" s="237"/>
      <c r="NUF43" s="237"/>
      <c r="NUG43" s="237"/>
      <c r="NUH43" s="237"/>
      <c r="NUI43" s="237"/>
      <c r="NUJ43" s="237"/>
      <c r="NUK43" s="237"/>
      <c r="NUL43" s="237"/>
      <c r="NUM43" s="237"/>
      <c r="NUN43" s="237"/>
      <c r="NUO43" s="237"/>
      <c r="NUP43" s="237"/>
      <c r="NUQ43" s="237"/>
      <c r="NUR43" s="237"/>
      <c r="NUS43" s="237"/>
      <c r="NUT43" s="237"/>
      <c r="NUU43" s="237"/>
      <c r="NUV43" s="237"/>
      <c r="NUW43" s="237"/>
      <c r="NUX43" s="237"/>
      <c r="NUY43" s="237"/>
      <c r="NUZ43" s="237"/>
      <c r="NVA43" s="237"/>
      <c r="NVB43" s="237"/>
      <c r="NVC43" s="237"/>
      <c r="NVD43" s="237"/>
      <c r="NVE43" s="237"/>
      <c r="NVF43" s="237"/>
      <c r="NVG43" s="237"/>
      <c r="NVH43" s="237"/>
      <c r="NVI43" s="237"/>
      <c r="NVJ43" s="237"/>
      <c r="NVK43" s="237"/>
      <c r="NVL43" s="237"/>
      <c r="NVM43" s="237"/>
      <c r="NVN43" s="237"/>
      <c r="NVO43" s="237"/>
      <c r="NVP43" s="237"/>
      <c r="NVQ43" s="237"/>
      <c r="NVR43" s="237"/>
      <c r="NVS43" s="237"/>
      <c r="NVT43" s="237"/>
      <c r="NVU43" s="237"/>
      <c r="NVV43" s="237"/>
      <c r="NVW43" s="237"/>
      <c r="NVX43" s="237"/>
      <c r="NVY43" s="237"/>
      <c r="NVZ43" s="237"/>
      <c r="NWA43" s="237"/>
      <c r="NWB43" s="237"/>
      <c r="NWC43" s="237"/>
      <c r="NWD43" s="237"/>
      <c r="NWE43" s="237"/>
      <c r="NWF43" s="237"/>
      <c r="NWG43" s="237"/>
      <c r="NWH43" s="237"/>
      <c r="NWI43" s="237"/>
      <c r="NWJ43" s="237"/>
      <c r="NWK43" s="237"/>
      <c r="NWL43" s="237"/>
      <c r="NWM43" s="237"/>
      <c r="NWN43" s="237"/>
      <c r="NWO43" s="237"/>
      <c r="NWP43" s="237"/>
      <c r="NWQ43" s="237"/>
      <c r="NWR43" s="237"/>
      <c r="NWS43" s="237"/>
      <c r="NWT43" s="237"/>
      <c r="NWU43" s="237"/>
      <c r="NWV43" s="237"/>
      <c r="NWW43" s="237"/>
      <c r="NWX43" s="237"/>
      <c r="NWY43" s="237"/>
      <c r="NWZ43" s="237"/>
      <c r="NXA43" s="237"/>
      <c r="NXB43" s="237"/>
      <c r="NXC43" s="237"/>
      <c r="NXD43" s="237"/>
      <c r="NXE43" s="237"/>
      <c r="NXF43" s="237"/>
      <c r="NXG43" s="237"/>
      <c r="NXH43" s="237"/>
      <c r="NXI43" s="237"/>
      <c r="NXJ43" s="237"/>
      <c r="NXK43" s="237"/>
      <c r="NXL43" s="237"/>
      <c r="NXM43" s="237"/>
      <c r="NXN43" s="237"/>
      <c r="NXO43" s="237"/>
      <c r="NXP43" s="237"/>
      <c r="NXQ43" s="237"/>
      <c r="NXR43" s="237"/>
      <c r="NXS43" s="237"/>
      <c r="NXT43" s="237"/>
      <c r="NXU43" s="237"/>
      <c r="NXV43" s="237"/>
      <c r="NXW43" s="237"/>
      <c r="NXX43" s="237"/>
      <c r="NXY43" s="237"/>
      <c r="NXZ43" s="237"/>
      <c r="NYA43" s="237"/>
      <c r="NYB43" s="237"/>
      <c r="NYC43" s="237"/>
      <c r="NYD43" s="237"/>
      <c r="NYE43" s="237"/>
      <c r="NYF43" s="237"/>
      <c r="NYG43" s="237"/>
      <c r="NYH43" s="237"/>
      <c r="NYI43" s="237"/>
      <c r="NYJ43" s="237"/>
      <c r="NYK43" s="237"/>
      <c r="NYL43" s="237"/>
      <c r="NYM43" s="237"/>
      <c r="NYN43" s="237"/>
      <c r="NYO43" s="237"/>
      <c r="NYP43" s="237"/>
      <c r="NYQ43" s="237"/>
      <c r="NYR43" s="237"/>
      <c r="NYS43" s="237"/>
      <c r="NYT43" s="237"/>
      <c r="NYU43" s="237"/>
      <c r="NYV43" s="237"/>
      <c r="NYW43" s="237"/>
      <c r="NYX43" s="237"/>
      <c r="NYY43" s="237"/>
      <c r="NYZ43" s="237"/>
      <c r="NZA43" s="237"/>
      <c r="NZB43" s="237"/>
      <c r="NZC43" s="237"/>
      <c r="NZD43" s="237"/>
      <c r="NZE43" s="237"/>
      <c r="NZF43" s="237"/>
      <c r="NZG43" s="237"/>
      <c r="NZH43" s="237"/>
      <c r="NZI43" s="237"/>
      <c r="NZJ43" s="237"/>
      <c r="NZK43" s="237"/>
      <c r="NZL43" s="237"/>
      <c r="NZM43" s="237"/>
      <c r="NZN43" s="237"/>
      <c r="NZO43" s="237"/>
      <c r="NZP43" s="237"/>
      <c r="NZQ43" s="237"/>
      <c r="NZR43" s="237"/>
      <c r="NZS43" s="237"/>
      <c r="NZT43" s="237"/>
      <c r="NZU43" s="237"/>
      <c r="NZV43" s="237"/>
      <c r="NZW43" s="237"/>
      <c r="NZX43" s="237"/>
      <c r="NZY43" s="237"/>
      <c r="NZZ43" s="237"/>
      <c r="OAA43" s="237"/>
      <c r="OAB43" s="237"/>
      <c r="OAC43" s="237"/>
      <c r="OAD43" s="237"/>
      <c r="OAE43" s="237"/>
      <c r="OAF43" s="237"/>
      <c r="OAG43" s="237"/>
      <c r="OAH43" s="237"/>
      <c r="OAI43" s="237"/>
      <c r="OAJ43" s="237"/>
      <c r="OAK43" s="237"/>
      <c r="OAL43" s="237"/>
      <c r="OAM43" s="237"/>
      <c r="OAN43" s="237"/>
      <c r="OAO43" s="237"/>
      <c r="OAP43" s="237"/>
      <c r="OAQ43" s="237"/>
      <c r="OAR43" s="237"/>
      <c r="OAS43" s="237"/>
      <c r="OAT43" s="237"/>
      <c r="OAU43" s="237"/>
      <c r="OAV43" s="237"/>
      <c r="OAW43" s="237"/>
      <c r="OAX43" s="237"/>
      <c r="OAY43" s="237"/>
      <c r="OAZ43" s="237"/>
      <c r="OBA43" s="237"/>
      <c r="OBB43" s="237"/>
      <c r="OBC43" s="237"/>
      <c r="OBD43" s="237"/>
      <c r="OBE43" s="237"/>
      <c r="OBF43" s="237"/>
      <c r="OBG43" s="237"/>
      <c r="OBH43" s="237"/>
      <c r="OBI43" s="237"/>
      <c r="OBJ43" s="237"/>
      <c r="OBK43" s="237"/>
      <c r="OBL43" s="237"/>
      <c r="OBM43" s="237"/>
      <c r="OBN43" s="237"/>
      <c r="OBO43" s="237"/>
      <c r="OBP43" s="237"/>
      <c r="OBQ43" s="237"/>
      <c r="OBR43" s="237"/>
      <c r="OBS43" s="237"/>
      <c r="OBT43" s="237"/>
      <c r="OBU43" s="237"/>
      <c r="OBV43" s="237"/>
      <c r="OBW43" s="237"/>
      <c r="OBX43" s="237"/>
      <c r="OBY43" s="237"/>
      <c r="OBZ43" s="237"/>
      <c r="OCA43" s="237"/>
      <c r="OCB43" s="237"/>
      <c r="OCC43" s="237"/>
      <c r="OCD43" s="237"/>
      <c r="OCE43" s="237"/>
      <c r="OCF43" s="237"/>
      <c r="OCG43" s="237"/>
      <c r="OCH43" s="237"/>
      <c r="OCI43" s="237"/>
      <c r="OCJ43" s="237"/>
      <c r="OCK43" s="237"/>
      <c r="OCL43" s="237"/>
      <c r="OCM43" s="237"/>
      <c r="OCN43" s="237"/>
      <c r="OCO43" s="237"/>
      <c r="OCP43" s="237"/>
      <c r="OCQ43" s="237"/>
      <c r="OCR43" s="237"/>
      <c r="OCS43" s="237"/>
      <c r="OCT43" s="237"/>
      <c r="OCU43" s="237"/>
      <c r="OCV43" s="237"/>
      <c r="OCW43" s="237"/>
      <c r="OCX43" s="237"/>
      <c r="OCY43" s="237"/>
      <c r="OCZ43" s="237"/>
      <c r="ODA43" s="237"/>
      <c r="ODB43" s="237"/>
      <c r="ODC43" s="237"/>
      <c r="ODD43" s="237"/>
      <c r="ODE43" s="237"/>
      <c r="ODF43" s="237"/>
      <c r="ODG43" s="237"/>
      <c r="ODH43" s="237"/>
      <c r="ODI43" s="237"/>
      <c r="ODJ43" s="237"/>
      <c r="ODK43" s="237"/>
      <c r="ODL43" s="237"/>
      <c r="ODM43" s="237"/>
      <c r="ODN43" s="237"/>
      <c r="ODO43" s="237"/>
      <c r="ODP43" s="237"/>
      <c r="ODQ43" s="237"/>
      <c r="ODR43" s="237"/>
      <c r="ODS43" s="237"/>
      <c r="ODT43" s="237"/>
      <c r="ODU43" s="237"/>
      <c r="ODV43" s="237"/>
      <c r="ODW43" s="237"/>
      <c r="ODX43" s="237"/>
      <c r="ODY43" s="237"/>
      <c r="ODZ43" s="237"/>
      <c r="OEA43" s="237"/>
      <c r="OEB43" s="237"/>
      <c r="OEC43" s="237"/>
      <c r="OED43" s="237"/>
      <c r="OEE43" s="237"/>
      <c r="OEF43" s="237"/>
      <c r="OEG43" s="237"/>
      <c r="OEH43" s="237"/>
      <c r="OEI43" s="237"/>
      <c r="OEJ43" s="237"/>
      <c r="OEK43" s="237"/>
      <c r="OEL43" s="237"/>
      <c r="OEM43" s="237"/>
      <c r="OEN43" s="237"/>
      <c r="OEO43" s="237"/>
      <c r="OEP43" s="237"/>
      <c r="OEQ43" s="237"/>
      <c r="OER43" s="237"/>
      <c r="OES43" s="237"/>
      <c r="OET43" s="237"/>
      <c r="OEU43" s="237"/>
      <c r="OEV43" s="237"/>
      <c r="OEW43" s="237"/>
      <c r="OEX43" s="237"/>
      <c r="OEY43" s="237"/>
      <c r="OEZ43" s="237"/>
      <c r="OFA43" s="237"/>
      <c r="OFB43" s="237"/>
      <c r="OFC43" s="237"/>
      <c r="OFD43" s="237"/>
      <c r="OFE43" s="237"/>
      <c r="OFF43" s="237"/>
      <c r="OFG43" s="237"/>
      <c r="OFH43" s="237"/>
      <c r="OFI43" s="237"/>
      <c r="OFJ43" s="237"/>
      <c r="OFK43" s="237"/>
      <c r="OFL43" s="237"/>
      <c r="OFM43" s="237"/>
      <c r="OFN43" s="237"/>
      <c r="OFO43" s="237"/>
      <c r="OFP43" s="237"/>
      <c r="OFQ43" s="237"/>
      <c r="OFR43" s="237"/>
      <c r="OFS43" s="237"/>
      <c r="OFT43" s="237"/>
      <c r="OFU43" s="237"/>
      <c r="OFV43" s="237"/>
      <c r="OFW43" s="237"/>
      <c r="OFX43" s="237"/>
      <c r="OFY43" s="237"/>
      <c r="OFZ43" s="237"/>
      <c r="OGA43" s="237"/>
      <c r="OGB43" s="237"/>
      <c r="OGC43" s="237"/>
      <c r="OGD43" s="237"/>
      <c r="OGE43" s="237"/>
      <c r="OGF43" s="237"/>
      <c r="OGG43" s="237"/>
      <c r="OGH43" s="237"/>
      <c r="OGI43" s="237"/>
      <c r="OGJ43" s="237"/>
      <c r="OGK43" s="237"/>
      <c r="OGL43" s="237"/>
      <c r="OGM43" s="237"/>
      <c r="OGN43" s="237"/>
      <c r="OGO43" s="237"/>
      <c r="OGP43" s="237"/>
      <c r="OGQ43" s="237"/>
      <c r="OGR43" s="237"/>
      <c r="OGS43" s="237"/>
      <c r="OGT43" s="237"/>
      <c r="OGU43" s="237"/>
      <c r="OGV43" s="237"/>
      <c r="OGW43" s="237"/>
      <c r="OGX43" s="237"/>
      <c r="OGY43" s="237"/>
      <c r="OGZ43" s="237"/>
      <c r="OHA43" s="237"/>
      <c r="OHB43" s="237"/>
      <c r="OHC43" s="237"/>
      <c r="OHD43" s="237"/>
      <c r="OHE43" s="237"/>
      <c r="OHF43" s="237"/>
      <c r="OHG43" s="237"/>
      <c r="OHH43" s="237"/>
      <c r="OHI43" s="237"/>
      <c r="OHJ43" s="237"/>
      <c r="OHK43" s="237"/>
      <c r="OHL43" s="237"/>
      <c r="OHM43" s="237"/>
      <c r="OHN43" s="237"/>
      <c r="OHO43" s="237"/>
      <c r="OHP43" s="237"/>
      <c r="OHQ43" s="237"/>
      <c r="OHR43" s="237"/>
      <c r="OHS43" s="237"/>
      <c r="OHT43" s="237"/>
      <c r="OHU43" s="237"/>
      <c r="OHV43" s="237"/>
      <c r="OHW43" s="237"/>
      <c r="OHX43" s="237"/>
      <c r="OHY43" s="237"/>
      <c r="OHZ43" s="237"/>
      <c r="OIA43" s="237"/>
      <c r="OIB43" s="237"/>
      <c r="OIC43" s="237"/>
      <c r="OID43" s="237"/>
      <c r="OIE43" s="237"/>
      <c r="OIF43" s="237"/>
      <c r="OIG43" s="237"/>
      <c r="OIH43" s="237"/>
      <c r="OII43" s="237"/>
      <c r="OIJ43" s="237"/>
      <c r="OIK43" s="237"/>
      <c r="OIL43" s="237"/>
      <c r="OIM43" s="237"/>
      <c r="OIN43" s="237"/>
      <c r="OIO43" s="237"/>
      <c r="OIP43" s="237"/>
      <c r="OIQ43" s="237"/>
      <c r="OIR43" s="237"/>
      <c r="OIS43" s="237"/>
      <c r="OIT43" s="237"/>
      <c r="OIU43" s="237"/>
      <c r="OIV43" s="237"/>
      <c r="OIW43" s="237"/>
      <c r="OIX43" s="237"/>
      <c r="OIY43" s="237"/>
      <c r="OIZ43" s="237"/>
      <c r="OJA43" s="237"/>
      <c r="OJB43" s="237"/>
      <c r="OJC43" s="237"/>
      <c r="OJD43" s="237"/>
      <c r="OJE43" s="237"/>
      <c r="OJF43" s="237"/>
      <c r="OJG43" s="237"/>
      <c r="OJH43" s="237"/>
      <c r="OJI43" s="237"/>
      <c r="OJJ43" s="237"/>
      <c r="OJK43" s="237"/>
      <c r="OJL43" s="237"/>
      <c r="OJM43" s="237"/>
      <c r="OJN43" s="237"/>
      <c r="OJO43" s="237"/>
      <c r="OJP43" s="237"/>
      <c r="OJQ43" s="237"/>
      <c r="OJR43" s="237"/>
      <c r="OJS43" s="237"/>
      <c r="OJT43" s="237"/>
      <c r="OJU43" s="237"/>
      <c r="OJV43" s="237"/>
      <c r="OJW43" s="237"/>
      <c r="OJX43" s="237"/>
      <c r="OJY43" s="237"/>
      <c r="OJZ43" s="237"/>
      <c r="OKA43" s="237"/>
      <c r="OKB43" s="237"/>
      <c r="OKC43" s="237"/>
      <c r="OKD43" s="237"/>
      <c r="OKE43" s="237"/>
      <c r="OKF43" s="237"/>
      <c r="OKG43" s="237"/>
      <c r="OKH43" s="237"/>
      <c r="OKI43" s="237"/>
      <c r="OKJ43" s="237"/>
      <c r="OKK43" s="237"/>
      <c r="OKL43" s="237"/>
      <c r="OKM43" s="237"/>
      <c r="OKN43" s="237"/>
      <c r="OKO43" s="237"/>
      <c r="OKP43" s="237"/>
      <c r="OKQ43" s="237"/>
      <c r="OKR43" s="237"/>
      <c r="OKS43" s="237"/>
      <c r="OKT43" s="237"/>
      <c r="OKU43" s="237"/>
      <c r="OKV43" s="237"/>
      <c r="OKW43" s="237"/>
      <c r="OKX43" s="237"/>
      <c r="OKY43" s="237"/>
      <c r="OKZ43" s="237"/>
      <c r="OLA43" s="237"/>
      <c r="OLB43" s="237"/>
      <c r="OLC43" s="237"/>
      <c r="OLD43" s="237"/>
      <c r="OLE43" s="237"/>
      <c r="OLF43" s="237"/>
      <c r="OLG43" s="237"/>
      <c r="OLH43" s="237"/>
      <c r="OLI43" s="237"/>
      <c r="OLJ43" s="237"/>
      <c r="OLK43" s="237"/>
      <c r="OLL43" s="237"/>
      <c r="OLM43" s="237"/>
      <c r="OLN43" s="237"/>
      <c r="OLO43" s="237"/>
      <c r="OLP43" s="237"/>
      <c r="OLQ43" s="237"/>
      <c r="OLR43" s="237"/>
      <c r="OLS43" s="237"/>
      <c r="OLT43" s="237"/>
      <c r="OLU43" s="237"/>
      <c r="OLV43" s="237"/>
      <c r="OLW43" s="237"/>
      <c r="OLX43" s="237"/>
      <c r="OLY43" s="237"/>
      <c r="OLZ43" s="237"/>
      <c r="OMA43" s="237"/>
      <c r="OMB43" s="237"/>
      <c r="OMC43" s="237"/>
      <c r="OMD43" s="237"/>
      <c r="OME43" s="237"/>
      <c r="OMF43" s="237"/>
      <c r="OMG43" s="237"/>
      <c r="OMH43" s="237"/>
      <c r="OMI43" s="237"/>
      <c r="OMJ43" s="237"/>
      <c r="OMK43" s="237"/>
      <c r="OML43" s="237"/>
      <c r="OMM43" s="237"/>
      <c r="OMN43" s="237"/>
      <c r="OMO43" s="237"/>
      <c r="OMP43" s="237"/>
      <c r="OMQ43" s="237"/>
      <c r="OMR43" s="237"/>
      <c r="OMS43" s="237"/>
      <c r="OMT43" s="237"/>
      <c r="OMU43" s="237"/>
      <c r="OMV43" s="237"/>
      <c r="OMW43" s="237"/>
      <c r="OMX43" s="237"/>
      <c r="OMY43" s="237"/>
      <c r="OMZ43" s="237"/>
      <c r="ONA43" s="237"/>
      <c r="ONB43" s="237"/>
      <c r="ONC43" s="237"/>
      <c r="OND43" s="237"/>
      <c r="ONE43" s="237"/>
      <c r="ONF43" s="237"/>
      <c r="ONG43" s="237"/>
      <c r="ONH43" s="237"/>
      <c r="ONI43" s="237"/>
      <c r="ONJ43" s="237"/>
      <c r="ONK43" s="237"/>
      <c r="ONL43" s="237"/>
      <c r="ONM43" s="237"/>
      <c r="ONN43" s="237"/>
      <c r="ONO43" s="237"/>
      <c r="ONP43" s="237"/>
      <c r="ONQ43" s="237"/>
      <c r="ONR43" s="237"/>
      <c r="ONS43" s="237"/>
      <c r="ONT43" s="237"/>
      <c r="ONU43" s="237"/>
      <c r="ONV43" s="237"/>
      <c r="ONW43" s="237"/>
      <c r="ONX43" s="237"/>
      <c r="ONY43" s="237"/>
      <c r="ONZ43" s="237"/>
      <c r="OOA43" s="237"/>
      <c r="OOB43" s="237"/>
      <c r="OOC43" s="237"/>
      <c r="OOD43" s="237"/>
      <c r="OOE43" s="237"/>
      <c r="OOF43" s="237"/>
      <c r="OOG43" s="237"/>
      <c r="OOH43" s="237"/>
      <c r="OOI43" s="237"/>
      <c r="OOJ43" s="237"/>
      <c r="OOK43" s="237"/>
      <c r="OOL43" s="237"/>
      <c r="OOM43" s="237"/>
      <c r="OON43" s="237"/>
      <c r="OOO43" s="237"/>
      <c r="OOP43" s="237"/>
      <c r="OOQ43" s="237"/>
      <c r="OOR43" s="237"/>
      <c r="OOS43" s="237"/>
      <c r="OOT43" s="237"/>
      <c r="OOU43" s="237"/>
      <c r="OOV43" s="237"/>
      <c r="OOW43" s="237"/>
      <c r="OOX43" s="237"/>
      <c r="OOY43" s="237"/>
      <c r="OOZ43" s="237"/>
      <c r="OPA43" s="237"/>
      <c r="OPB43" s="237"/>
      <c r="OPC43" s="237"/>
      <c r="OPD43" s="237"/>
      <c r="OPE43" s="237"/>
      <c r="OPF43" s="237"/>
      <c r="OPG43" s="237"/>
      <c r="OPH43" s="237"/>
      <c r="OPI43" s="237"/>
      <c r="OPJ43" s="237"/>
      <c r="OPK43" s="237"/>
      <c r="OPL43" s="237"/>
      <c r="OPM43" s="237"/>
      <c r="OPN43" s="237"/>
      <c r="OPO43" s="237"/>
      <c r="OPP43" s="237"/>
      <c r="OPQ43" s="237"/>
      <c r="OPR43" s="237"/>
      <c r="OPS43" s="237"/>
      <c r="OPT43" s="237"/>
      <c r="OPU43" s="237"/>
      <c r="OPV43" s="237"/>
      <c r="OPW43" s="237"/>
      <c r="OPX43" s="237"/>
      <c r="OPY43" s="237"/>
      <c r="OPZ43" s="237"/>
      <c r="OQA43" s="237"/>
      <c r="OQB43" s="237"/>
      <c r="OQC43" s="237"/>
      <c r="OQD43" s="237"/>
      <c r="OQE43" s="237"/>
      <c r="OQF43" s="237"/>
      <c r="OQG43" s="237"/>
      <c r="OQH43" s="237"/>
      <c r="OQI43" s="237"/>
      <c r="OQJ43" s="237"/>
      <c r="OQK43" s="237"/>
      <c r="OQL43" s="237"/>
      <c r="OQM43" s="237"/>
      <c r="OQN43" s="237"/>
      <c r="OQO43" s="237"/>
      <c r="OQP43" s="237"/>
      <c r="OQQ43" s="237"/>
      <c r="OQR43" s="237"/>
      <c r="OQS43" s="237"/>
      <c r="OQT43" s="237"/>
      <c r="OQU43" s="237"/>
      <c r="OQV43" s="237"/>
      <c r="OQW43" s="237"/>
      <c r="OQX43" s="237"/>
      <c r="OQY43" s="237"/>
      <c r="OQZ43" s="237"/>
      <c r="ORA43" s="237"/>
      <c r="ORB43" s="237"/>
      <c r="ORC43" s="237"/>
      <c r="ORD43" s="237"/>
      <c r="ORE43" s="237"/>
      <c r="ORF43" s="237"/>
      <c r="ORG43" s="237"/>
      <c r="ORH43" s="237"/>
      <c r="ORI43" s="237"/>
      <c r="ORJ43" s="237"/>
      <c r="ORK43" s="237"/>
      <c r="ORL43" s="237"/>
      <c r="ORM43" s="237"/>
      <c r="ORN43" s="237"/>
      <c r="ORO43" s="237"/>
      <c r="ORP43" s="237"/>
      <c r="ORQ43" s="237"/>
      <c r="ORR43" s="237"/>
      <c r="ORS43" s="237"/>
      <c r="ORT43" s="237"/>
      <c r="ORU43" s="237"/>
      <c r="ORV43" s="237"/>
      <c r="ORW43" s="237"/>
      <c r="ORX43" s="237"/>
      <c r="ORY43" s="237"/>
      <c r="ORZ43" s="237"/>
      <c r="OSA43" s="237"/>
      <c r="OSB43" s="237"/>
      <c r="OSC43" s="237"/>
      <c r="OSD43" s="237"/>
      <c r="OSE43" s="237"/>
      <c r="OSF43" s="237"/>
      <c r="OSG43" s="237"/>
      <c r="OSH43" s="237"/>
      <c r="OSI43" s="237"/>
      <c r="OSJ43" s="237"/>
      <c r="OSK43" s="237"/>
      <c r="OSL43" s="237"/>
      <c r="OSM43" s="237"/>
      <c r="OSN43" s="237"/>
      <c r="OSO43" s="237"/>
      <c r="OSP43" s="237"/>
      <c r="OSQ43" s="237"/>
      <c r="OSR43" s="237"/>
      <c r="OSS43" s="237"/>
      <c r="OST43" s="237"/>
      <c r="OSU43" s="237"/>
      <c r="OSV43" s="237"/>
      <c r="OSW43" s="237"/>
      <c r="OSX43" s="237"/>
      <c r="OSY43" s="237"/>
      <c r="OSZ43" s="237"/>
      <c r="OTA43" s="237"/>
      <c r="OTB43" s="237"/>
      <c r="OTC43" s="237"/>
      <c r="OTD43" s="237"/>
      <c r="OTE43" s="237"/>
      <c r="OTF43" s="237"/>
      <c r="OTG43" s="237"/>
      <c r="OTH43" s="237"/>
      <c r="OTI43" s="237"/>
      <c r="OTJ43" s="237"/>
      <c r="OTK43" s="237"/>
      <c r="OTL43" s="237"/>
      <c r="OTM43" s="237"/>
      <c r="OTN43" s="237"/>
      <c r="OTO43" s="237"/>
      <c r="OTP43" s="237"/>
      <c r="OTQ43" s="237"/>
      <c r="OTR43" s="237"/>
      <c r="OTS43" s="237"/>
      <c r="OTT43" s="237"/>
      <c r="OTU43" s="237"/>
      <c r="OTV43" s="237"/>
      <c r="OTW43" s="237"/>
      <c r="OTX43" s="237"/>
      <c r="OTY43" s="237"/>
      <c r="OTZ43" s="237"/>
      <c r="OUA43" s="237"/>
      <c r="OUB43" s="237"/>
      <c r="OUC43" s="237"/>
      <c r="OUD43" s="237"/>
      <c r="OUE43" s="237"/>
      <c r="OUF43" s="237"/>
      <c r="OUG43" s="237"/>
      <c r="OUH43" s="237"/>
      <c r="OUI43" s="237"/>
      <c r="OUJ43" s="237"/>
      <c r="OUK43" s="237"/>
      <c r="OUL43" s="237"/>
      <c r="OUM43" s="237"/>
      <c r="OUN43" s="237"/>
      <c r="OUO43" s="237"/>
      <c r="OUP43" s="237"/>
      <c r="OUQ43" s="237"/>
      <c r="OUR43" s="237"/>
      <c r="OUS43" s="237"/>
      <c r="OUT43" s="237"/>
      <c r="OUU43" s="237"/>
      <c r="OUV43" s="237"/>
      <c r="OUW43" s="237"/>
      <c r="OUX43" s="237"/>
      <c r="OUY43" s="237"/>
      <c r="OUZ43" s="237"/>
      <c r="OVA43" s="237"/>
      <c r="OVB43" s="237"/>
      <c r="OVC43" s="237"/>
      <c r="OVD43" s="237"/>
      <c r="OVE43" s="237"/>
      <c r="OVF43" s="237"/>
      <c r="OVG43" s="237"/>
      <c r="OVH43" s="237"/>
      <c r="OVI43" s="237"/>
      <c r="OVJ43" s="237"/>
      <c r="OVK43" s="237"/>
      <c r="OVL43" s="237"/>
      <c r="OVM43" s="237"/>
      <c r="OVN43" s="237"/>
      <c r="OVO43" s="237"/>
      <c r="OVP43" s="237"/>
      <c r="OVQ43" s="237"/>
      <c r="OVR43" s="237"/>
      <c r="OVS43" s="237"/>
      <c r="OVT43" s="237"/>
      <c r="OVU43" s="237"/>
      <c r="OVV43" s="237"/>
      <c r="OVW43" s="237"/>
      <c r="OVX43" s="237"/>
      <c r="OVY43" s="237"/>
      <c r="OVZ43" s="237"/>
      <c r="OWA43" s="237"/>
      <c r="OWB43" s="237"/>
      <c r="OWC43" s="237"/>
      <c r="OWD43" s="237"/>
      <c r="OWE43" s="237"/>
      <c r="OWF43" s="237"/>
      <c r="OWG43" s="237"/>
      <c r="OWH43" s="237"/>
      <c r="OWI43" s="237"/>
      <c r="OWJ43" s="237"/>
      <c r="OWK43" s="237"/>
      <c r="OWL43" s="237"/>
      <c r="OWM43" s="237"/>
      <c r="OWN43" s="237"/>
      <c r="OWO43" s="237"/>
      <c r="OWP43" s="237"/>
      <c r="OWQ43" s="237"/>
      <c r="OWR43" s="237"/>
      <c r="OWS43" s="237"/>
      <c r="OWT43" s="237"/>
      <c r="OWU43" s="237"/>
      <c r="OWV43" s="237"/>
      <c r="OWW43" s="237"/>
      <c r="OWX43" s="237"/>
      <c r="OWY43" s="237"/>
      <c r="OWZ43" s="237"/>
      <c r="OXA43" s="237"/>
      <c r="OXB43" s="237"/>
      <c r="OXC43" s="237"/>
      <c r="OXD43" s="237"/>
      <c r="OXE43" s="237"/>
      <c r="OXF43" s="237"/>
      <c r="OXG43" s="237"/>
      <c r="OXH43" s="237"/>
      <c r="OXI43" s="237"/>
      <c r="OXJ43" s="237"/>
      <c r="OXK43" s="237"/>
      <c r="OXL43" s="237"/>
      <c r="OXM43" s="237"/>
      <c r="OXN43" s="237"/>
      <c r="OXO43" s="237"/>
      <c r="OXP43" s="237"/>
      <c r="OXQ43" s="237"/>
      <c r="OXR43" s="237"/>
      <c r="OXS43" s="237"/>
      <c r="OXT43" s="237"/>
      <c r="OXU43" s="237"/>
      <c r="OXV43" s="237"/>
      <c r="OXW43" s="237"/>
      <c r="OXX43" s="237"/>
      <c r="OXY43" s="237"/>
      <c r="OXZ43" s="237"/>
      <c r="OYA43" s="237"/>
      <c r="OYB43" s="237"/>
      <c r="OYC43" s="237"/>
      <c r="OYD43" s="237"/>
      <c r="OYE43" s="237"/>
      <c r="OYF43" s="237"/>
      <c r="OYG43" s="237"/>
      <c r="OYH43" s="237"/>
      <c r="OYI43" s="237"/>
      <c r="OYJ43" s="237"/>
      <c r="OYK43" s="237"/>
      <c r="OYL43" s="237"/>
      <c r="OYM43" s="237"/>
      <c r="OYN43" s="237"/>
      <c r="OYO43" s="237"/>
      <c r="OYP43" s="237"/>
      <c r="OYQ43" s="237"/>
      <c r="OYR43" s="237"/>
      <c r="OYS43" s="237"/>
      <c r="OYT43" s="237"/>
      <c r="OYU43" s="237"/>
      <c r="OYV43" s="237"/>
      <c r="OYW43" s="237"/>
      <c r="OYX43" s="237"/>
      <c r="OYY43" s="237"/>
      <c r="OYZ43" s="237"/>
      <c r="OZA43" s="237"/>
      <c r="OZB43" s="237"/>
      <c r="OZC43" s="237"/>
      <c r="OZD43" s="237"/>
      <c r="OZE43" s="237"/>
      <c r="OZF43" s="237"/>
      <c r="OZG43" s="237"/>
      <c r="OZH43" s="237"/>
      <c r="OZI43" s="237"/>
      <c r="OZJ43" s="237"/>
      <c r="OZK43" s="237"/>
      <c r="OZL43" s="237"/>
      <c r="OZM43" s="237"/>
      <c r="OZN43" s="237"/>
      <c r="OZO43" s="237"/>
      <c r="OZP43" s="237"/>
      <c r="OZQ43" s="237"/>
      <c r="OZR43" s="237"/>
      <c r="OZS43" s="237"/>
      <c r="OZT43" s="237"/>
      <c r="OZU43" s="237"/>
      <c r="OZV43" s="237"/>
      <c r="OZW43" s="237"/>
      <c r="OZX43" s="237"/>
      <c r="OZY43" s="237"/>
      <c r="OZZ43" s="237"/>
      <c r="PAA43" s="237"/>
      <c r="PAB43" s="237"/>
      <c r="PAC43" s="237"/>
      <c r="PAD43" s="237"/>
      <c r="PAE43" s="237"/>
      <c r="PAF43" s="237"/>
      <c r="PAG43" s="237"/>
      <c r="PAH43" s="237"/>
      <c r="PAI43" s="237"/>
      <c r="PAJ43" s="237"/>
      <c r="PAK43" s="237"/>
      <c r="PAL43" s="237"/>
      <c r="PAM43" s="237"/>
      <c r="PAN43" s="237"/>
      <c r="PAO43" s="237"/>
      <c r="PAP43" s="237"/>
      <c r="PAQ43" s="237"/>
      <c r="PAR43" s="237"/>
      <c r="PAS43" s="237"/>
      <c r="PAT43" s="237"/>
      <c r="PAU43" s="237"/>
      <c r="PAV43" s="237"/>
      <c r="PAW43" s="237"/>
      <c r="PAX43" s="237"/>
      <c r="PAY43" s="237"/>
      <c r="PAZ43" s="237"/>
      <c r="PBA43" s="237"/>
      <c r="PBB43" s="237"/>
      <c r="PBC43" s="237"/>
      <c r="PBD43" s="237"/>
      <c r="PBE43" s="237"/>
      <c r="PBF43" s="237"/>
      <c r="PBG43" s="237"/>
      <c r="PBH43" s="237"/>
      <c r="PBI43" s="237"/>
      <c r="PBJ43" s="237"/>
      <c r="PBK43" s="237"/>
      <c r="PBL43" s="237"/>
      <c r="PBM43" s="237"/>
      <c r="PBN43" s="237"/>
      <c r="PBO43" s="237"/>
      <c r="PBP43" s="237"/>
      <c r="PBQ43" s="237"/>
      <c r="PBR43" s="237"/>
      <c r="PBS43" s="237"/>
      <c r="PBT43" s="237"/>
      <c r="PBU43" s="237"/>
      <c r="PBV43" s="237"/>
      <c r="PBW43" s="237"/>
      <c r="PBX43" s="237"/>
      <c r="PBY43" s="237"/>
      <c r="PBZ43" s="237"/>
      <c r="PCA43" s="237"/>
      <c r="PCB43" s="237"/>
      <c r="PCC43" s="237"/>
      <c r="PCD43" s="237"/>
      <c r="PCE43" s="237"/>
      <c r="PCF43" s="237"/>
      <c r="PCG43" s="237"/>
      <c r="PCH43" s="237"/>
      <c r="PCI43" s="237"/>
      <c r="PCJ43" s="237"/>
      <c r="PCK43" s="237"/>
      <c r="PCL43" s="237"/>
      <c r="PCM43" s="237"/>
      <c r="PCN43" s="237"/>
      <c r="PCO43" s="237"/>
      <c r="PCP43" s="237"/>
      <c r="PCQ43" s="237"/>
      <c r="PCR43" s="237"/>
      <c r="PCS43" s="237"/>
      <c r="PCT43" s="237"/>
      <c r="PCU43" s="237"/>
      <c r="PCV43" s="237"/>
      <c r="PCW43" s="237"/>
      <c r="PCX43" s="237"/>
      <c r="PCY43" s="237"/>
      <c r="PCZ43" s="237"/>
      <c r="PDA43" s="237"/>
      <c r="PDB43" s="237"/>
      <c r="PDC43" s="237"/>
      <c r="PDD43" s="237"/>
      <c r="PDE43" s="237"/>
      <c r="PDF43" s="237"/>
      <c r="PDG43" s="237"/>
      <c r="PDH43" s="237"/>
      <c r="PDI43" s="237"/>
      <c r="PDJ43" s="237"/>
      <c r="PDK43" s="237"/>
      <c r="PDL43" s="237"/>
      <c r="PDM43" s="237"/>
      <c r="PDN43" s="237"/>
      <c r="PDO43" s="237"/>
      <c r="PDP43" s="237"/>
      <c r="PDQ43" s="237"/>
      <c r="PDR43" s="237"/>
      <c r="PDS43" s="237"/>
      <c r="PDT43" s="237"/>
      <c r="PDU43" s="237"/>
      <c r="PDV43" s="237"/>
      <c r="PDW43" s="237"/>
      <c r="PDX43" s="237"/>
      <c r="PDY43" s="237"/>
      <c r="PDZ43" s="237"/>
      <c r="PEA43" s="237"/>
      <c r="PEB43" s="237"/>
      <c r="PEC43" s="237"/>
      <c r="PED43" s="237"/>
      <c r="PEE43" s="237"/>
      <c r="PEF43" s="237"/>
      <c r="PEG43" s="237"/>
      <c r="PEH43" s="237"/>
      <c r="PEI43" s="237"/>
      <c r="PEJ43" s="237"/>
      <c r="PEK43" s="237"/>
      <c r="PEL43" s="237"/>
      <c r="PEM43" s="237"/>
      <c r="PEN43" s="237"/>
      <c r="PEO43" s="237"/>
      <c r="PEP43" s="237"/>
      <c r="PEQ43" s="237"/>
      <c r="PER43" s="237"/>
      <c r="PES43" s="237"/>
      <c r="PET43" s="237"/>
      <c r="PEU43" s="237"/>
      <c r="PEV43" s="237"/>
      <c r="PEW43" s="237"/>
      <c r="PEX43" s="237"/>
      <c r="PEY43" s="237"/>
      <c r="PEZ43" s="237"/>
      <c r="PFA43" s="237"/>
      <c r="PFB43" s="237"/>
      <c r="PFC43" s="237"/>
      <c r="PFD43" s="237"/>
      <c r="PFE43" s="237"/>
      <c r="PFF43" s="237"/>
      <c r="PFG43" s="237"/>
      <c r="PFH43" s="237"/>
      <c r="PFI43" s="237"/>
      <c r="PFJ43" s="237"/>
      <c r="PFK43" s="237"/>
      <c r="PFL43" s="237"/>
      <c r="PFM43" s="237"/>
      <c r="PFN43" s="237"/>
      <c r="PFO43" s="237"/>
      <c r="PFP43" s="237"/>
      <c r="PFQ43" s="237"/>
      <c r="PFR43" s="237"/>
      <c r="PFS43" s="237"/>
      <c r="PFT43" s="237"/>
      <c r="PFU43" s="237"/>
      <c r="PFV43" s="237"/>
      <c r="PFW43" s="237"/>
      <c r="PFX43" s="237"/>
      <c r="PFY43" s="237"/>
      <c r="PFZ43" s="237"/>
      <c r="PGA43" s="237"/>
      <c r="PGB43" s="237"/>
      <c r="PGC43" s="237"/>
      <c r="PGD43" s="237"/>
      <c r="PGE43" s="237"/>
      <c r="PGF43" s="237"/>
      <c r="PGG43" s="237"/>
      <c r="PGH43" s="237"/>
      <c r="PGI43" s="237"/>
      <c r="PGJ43" s="237"/>
      <c r="PGK43" s="237"/>
      <c r="PGL43" s="237"/>
      <c r="PGM43" s="237"/>
      <c r="PGN43" s="237"/>
      <c r="PGO43" s="237"/>
      <c r="PGP43" s="237"/>
      <c r="PGQ43" s="237"/>
      <c r="PGR43" s="237"/>
      <c r="PGS43" s="237"/>
      <c r="PGT43" s="237"/>
      <c r="PGU43" s="237"/>
      <c r="PGV43" s="237"/>
      <c r="PGW43" s="237"/>
      <c r="PGX43" s="237"/>
      <c r="PGY43" s="237"/>
      <c r="PGZ43" s="237"/>
      <c r="PHA43" s="237"/>
      <c r="PHB43" s="237"/>
      <c r="PHC43" s="237"/>
      <c r="PHD43" s="237"/>
      <c r="PHE43" s="237"/>
      <c r="PHF43" s="237"/>
      <c r="PHG43" s="237"/>
      <c r="PHH43" s="237"/>
      <c r="PHI43" s="237"/>
      <c r="PHJ43" s="237"/>
      <c r="PHK43" s="237"/>
      <c r="PHL43" s="237"/>
      <c r="PHM43" s="237"/>
      <c r="PHN43" s="237"/>
      <c r="PHO43" s="237"/>
      <c r="PHP43" s="237"/>
      <c r="PHQ43" s="237"/>
      <c r="PHR43" s="237"/>
      <c r="PHS43" s="237"/>
      <c r="PHT43" s="237"/>
      <c r="PHU43" s="237"/>
      <c r="PHV43" s="237"/>
      <c r="PHW43" s="237"/>
      <c r="PHX43" s="237"/>
      <c r="PHY43" s="237"/>
      <c r="PHZ43" s="237"/>
      <c r="PIA43" s="237"/>
      <c r="PIB43" s="237"/>
      <c r="PIC43" s="237"/>
      <c r="PID43" s="237"/>
      <c r="PIE43" s="237"/>
      <c r="PIF43" s="237"/>
      <c r="PIG43" s="237"/>
      <c r="PIH43" s="237"/>
      <c r="PII43" s="237"/>
      <c r="PIJ43" s="237"/>
      <c r="PIK43" s="237"/>
      <c r="PIL43" s="237"/>
      <c r="PIM43" s="237"/>
      <c r="PIN43" s="237"/>
      <c r="PIO43" s="237"/>
      <c r="PIP43" s="237"/>
      <c r="PIQ43" s="237"/>
      <c r="PIR43" s="237"/>
      <c r="PIS43" s="237"/>
      <c r="PIT43" s="237"/>
      <c r="PIU43" s="237"/>
      <c r="PIV43" s="237"/>
      <c r="PIW43" s="237"/>
      <c r="PIX43" s="237"/>
      <c r="PIY43" s="237"/>
      <c r="PIZ43" s="237"/>
      <c r="PJA43" s="237"/>
      <c r="PJB43" s="237"/>
      <c r="PJC43" s="237"/>
      <c r="PJD43" s="237"/>
      <c r="PJE43" s="237"/>
      <c r="PJF43" s="237"/>
      <c r="PJG43" s="237"/>
      <c r="PJH43" s="237"/>
      <c r="PJI43" s="237"/>
      <c r="PJJ43" s="237"/>
      <c r="PJK43" s="237"/>
      <c r="PJL43" s="237"/>
      <c r="PJM43" s="237"/>
      <c r="PJN43" s="237"/>
      <c r="PJO43" s="237"/>
      <c r="PJP43" s="237"/>
      <c r="PJQ43" s="237"/>
      <c r="PJR43" s="237"/>
      <c r="PJS43" s="237"/>
      <c r="PJT43" s="237"/>
      <c r="PJU43" s="237"/>
      <c r="PJV43" s="237"/>
      <c r="PJW43" s="237"/>
      <c r="PJX43" s="237"/>
      <c r="PJY43" s="237"/>
      <c r="PJZ43" s="237"/>
      <c r="PKA43" s="237"/>
      <c r="PKB43" s="237"/>
      <c r="PKC43" s="237"/>
      <c r="PKD43" s="237"/>
      <c r="PKE43" s="237"/>
      <c r="PKF43" s="237"/>
      <c r="PKG43" s="237"/>
      <c r="PKH43" s="237"/>
      <c r="PKI43" s="237"/>
      <c r="PKJ43" s="237"/>
      <c r="PKK43" s="237"/>
      <c r="PKL43" s="237"/>
      <c r="PKM43" s="237"/>
      <c r="PKN43" s="237"/>
      <c r="PKO43" s="237"/>
      <c r="PKP43" s="237"/>
      <c r="PKQ43" s="237"/>
      <c r="PKR43" s="237"/>
      <c r="PKS43" s="237"/>
      <c r="PKT43" s="237"/>
      <c r="PKU43" s="237"/>
      <c r="PKV43" s="237"/>
      <c r="PKW43" s="237"/>
      <c r="PKX43" s="237"/>
      <c r="PKY43" s="237"/>
      <c r="PKZ43" s="237"/>
      <c r="PLA43" s="237"/>
      <c r="PLB43" s="237"/>
      <c r="PLC43" s="237"/>
      <c r="PLD43" s="237"/>
      <c r="PLE43" s="237"/>
      <c r="PLF43" s="237"/>
      <c r="PLG43" s="237"/>
      <c r="PLH43" s="237"/>
      <c r="PLI43" s="237"/>
      <c r="PLJ43" s="237"/>
      <c r="PLK43" s="237"/>
      <c r="PLL43" s="237"/>
      <c r="PLM43" s="237"/>
      <c r="PLN43" s="237"/>
      <c r="PLO43" s="237"/>
      <c r="PLP43" s="237"/>
      <c r="PLQ43" s="237"/>
      <c r="PLR43" s="237"/>
      <c r="PLS43" s="237"/>
      <c r="PLT43" s="237"/>
      <c r="PLU43" s="237"/>
      <c r="PLV43" s="237"/>
      <c r="PLW43" s="237"/>
      <c r="PLX43" s="237"/>
      <c r="PLY43" s="237"/>
      <c r="PLZ43" s="237"/>
      <c r="PMA43" s="237"/>
      <c r="PMB43" s="237"/>
      <c r="PMC43" s="237"/>
      <c r="PMD43" s="237"/>
      <c r="PME43" s="237"/>
      <c r="PMF43" s="237"/>
      <c r="PMG43" s="237"/>
      <c r="PMH43" s="237"/>
      <c r="PMI43" s="237"/>
      <c r="PMJ43" s="237"/>
      <c r="PMK43" s="237"/>
      <c r="PML43" s="237"/>
      <c r="PMM43" s="237"/>
      <c r="PMN43" s="237"/>
      <c r="PMO43" s="237"/>
      <c r="PMP43" s="237"/>
      <c r="PMQ43" s="237"/>
      <c r="PMR43" s="237"/>
      <c r="PMS43" s="237"/>
      <c r="PMT43" s="237"/>
      <c r="PMU43" s="237"/>
      <c r="PMV43" s="237"/>
      <c r="PMW43" s="237"/>
      <c r="PMX43" s="237"/>
      <c r="PMY43" s="237"/>
      <c r="PMZ43" s="237"/>
      <c r="PNA43" s="237"/>
      <c r="PNB43" s="237"/>
      <c r="PNC43" s="237"/>
      <c r="PND43" s="237"/>
      <c r="PNE43" s="237"/>
      <c r="PNF43" s="237"/>
      <c r="PNG43" s="237"/>
      <c r="PNH43" s="237"/>
      <c r="PNI43" s="237"/>
      <c r="PNJ43" s="237"/>
      <c r="PNK43" s="237"/>
      <c r="PNL43" s="237"/>
      <c r="PNM43" s="237"/>
      <c r="PNN43" s="237"/>
      <c r="PNO43" s="237"/>
      <c r="PNP43" s="237"/>
      <c r="PNQ43" s="237"/>
      <c r="PNR43" s="237"/>
      <c r="PNS43" s="237"/>
      <c r="PNT43" s="237"/>
      <c r="PNU43" s="237"/>
      <c r="PNV43" s="237"/>
      <c r="PNW43" s="237"/>
      <c r="PNX43" s="237"/>
      <c r="PNY43" s="237"/>
      <c r="PNZ43" s="237"/>
      <c r="POA43" s="237"/>
      <c r="POB43" s="237"/>
      <c r="POC43" s="237"/>
      <c r="POD43" s="237"/>
      <c r="POE43" s="237"/>
      <c r="POF43" s="237"/>
      <c r="POG43" s="237"/>
      <c r="POH43" s="237"/>
      <c r="POI43" s="237"/>
      <c r="POJ43" s="237"/>
      <c r="POK43" s="237"/>
      <c r="POL43" s="237"/>
      <c r="POM43" s="237"/>
      <c r="PON43" s="237"/>
      <c r="POO43" s="237"/>
      <c r="POP43" s="237"/>
      <c r="POQ43" s="237"/>
      <c r="POR43" s="237"/>
      <c r="POS43" s="237"/>
      <c r="POT43" s="237"/>
      <c r="POU43" s="237"/>
      <c r="POV43" s="237"/>
      <c r="POW43" s="237"/>
      <c r="POX43" s="237"/>
      <c r="POY43" s="237"/>
      <c r="POZ43" s="237"/>
      <c r="PPA43" s="237"/>
      <c r="PPB43" s="237"/>
      <c r="PPC43" s="237"/>
      <c r="PPD43" s="237"/>
      <c r="PPE43" s="237"/>
      <c r="PPF43" s="237"/>
      <c r="PPG43" s="237"/>
      <c r="PPH43" s="237"/>
      <c r="PPI43" s="237"/>
      <c r="PPJ43" s="237"/>
      <c r="PPK43" s="237"/>
      <c r="PPL43" s="237"/>
      <c r="PPM43" s="237"/>
      <c r="PPN43" s="237"/>
      <c r="PPO43" s="237"/>
      <c r="PPP43" s="237"/>
      <c r="PPQ43" s="237"/>
      <c r="PPR43" s="237"/>
      <c r="PPS43" s="237"/>
      <c r="PPT43" s="237"/>
      <c r="PPU43" s="237"/>
      <c r="PPV43" s="237"/>
      <c r="PPW43" s="237"/>
      <c r="PPX43" s="237"/>
      <c r="PPY43" s="237"/>
      <c r="PPZ43" s="237"/>
      <c r="PQA43" s="237"/>
      <c r="PQB43" s="237"/>
      <c r="PQC43" s="237"/>
      <c r="PQD43" s="237"/>
      <c r="PQE43" s="237"/>
      <c r="PQF43" s="237"/>
      <c r="PQG43" s="237"/>
      <c r="PQH43" s="237"/>
      <c r="PQI43" s="237"/>
      <c r="PQJ43" s="237"/>
      <c r="PQK43" s="237"/>
      <c r="PQL43" s="237"/>
      <c r="PQM43" s="237"/>
      <c r="PQN43" s="237"/>
      <c r="PQO43" s="237"/>
      <c r="PQP43" s="237"/>
      <c r="PQQ43" s="237"/>
      <c r="PQR43" s="237"/>
      <c r="PQS43" s="237"/>
      <c r="PQT43" s="237"/>
      <c r="PQU43" s="237"/>
      <c r="PQV43" s="237"/>
      <c r="PQW43" s="237"/>
      <c r="PQX43" s="237"/>
      <c r="PQY43" s="237"/>
      <c r="PQZ43" s="237"/>
      <c r="PRA43" s="237"/>
      <c r="PRB43" s="237"/>
      <c r="PRC43" s="237"/>
      <c r="PRD43" s="237"/>
      <c r="PRE43" s="237"/>
      <c r="PRF43" s="237"/>
      <c r="PRG43" s="237"/>
      <c r="PRH43" s="237"/>
      <c r="PRI43" s="237"/>
      <c r="PRJ43" s="237"/>
      <c r="PRK43" s="237"/>
      <c r="PRL43" s="237"/>
      <c r="PRM43" s="237"/>
      <c r="PRN43" s="237"/>
      <c r="PRO43" s="237"/>
      <c r="PRP43" s="237"/>
      <c r="PRQ43" s="237"/>
      <c r="PRR43" s="237"/>
      <c r="PRS43" s="237"/>
      <c r="PRT43" s="237"/>
      <c r="PRU43" s="237"/>
      <c r="PRV43" s="237"/>
      <c r="PRW43" s="237"/>
      <c r="PRX43" s="237"/>
      <c r="PRY43" s="237"/>
      <c r="PRZ43" s="237"/>
      <c r="PSA43" s="237"/>
      <c r="PSB43" s="237"/>
      <c r="PSC43" s="237"/>
      <c r="PSD43" s="237"/>
      <c r="PSE43" s="237"/>
      <c r="PSF43" s="237"/>
      <c r="PSG43" s="237"/>
      <c r="PSH43" s="237"/>
      <c r="PSI43" s="237"/>
      <c r="PSJ43" s="237"/>
      <c r="PSK43" s="237"/>
      <c r="PSL43" s="237"/>
      <c r="PSM43" s="237"/>
      <c r="PSN43" s="237"/>
      <c r="PSO43" s="237"/>
      <c r="PSP43" s="237"/>
      <c r="PSQ43" s="237"/>
      <c r="PSR43" s="237"/>
      <c r="PSS43" s="237"/>
      <c r="PST43" s="237"/>
      <c r="PSU43" s="237"/>
      <c r="PSV43" s="237"/>
      <c r="PSW43" s="237"/>
      <c r="PSX43" s="237"/>
      <c r="PSY43" s="237"/>
      <c r="PSZ43" s="237"/>
      <c r="PTA43" s="237"/>
      <c r="PTB43" s="237"/>
      <c r="PTC43" s="237"/>
      <c r="PTD43" s="237"/>
      <c r="PTE43" s="237"/>
      <c r="PTF43" s="237"/>
      <c r="PTG43" s="237"/>
      <c r="PTH43" s="237"/>
      <c r="PTI43" s="237"/>
      <c r="PTJ43" s="237"/>
      <c r="PTK43" s="237"/>
      <c r="PTL43" s="237"/>
      <c r="PTM43" s="237"/>
      <c r="PTN43" s="237"/>
      <c r="PTO43" s="237"/>
      <c r="PTP43" s="237"/>
      <c r="PTQ43" s="237"/>
      <c r="PTR43" s="237"/>
      <c r="PTS43" s="237"/>
      <c r="PTT43" s="237"/>
      <c r="PTU43" s="237"/>
      <c r="PTV43" s="237"/>
      <c r="PTW43" s="237"/>
      <c r="PTX43" s="237"/>
      <c r="PTY43" s="237"/>
      <c r="PTZ43" s="237"/>
      <c r="PUA43" s="237"/>
      <c r="PUB43" s="237"/>
      <c r="PUC43" s="237"/>
      <c r="PUD43" s="237"/>
      <c r="PUE43" s="237"/>
      <c r="PUF43" s="237"/>
      <c r="PUG43" s="237"/>
      <c r="PUH43" s="237"/>
      <c r="PUI43" s="237"/>
      <c r="PUJ43" s="237"/>
      <c r="PUK43" s="237"/>
      <c r="PUL43" s="237"/>
      <c r="PUM43" s="237"/>
      <c r="PUN43" s="237"/>
      <c r="PUO43" s="237"/>
      <c r="PUP43" s="237"/>
      <c r="PUQ43" s="237"/>
      <c r="PUR43" s="237"/>
      <c r="PUS43" s="237"/>
      <c r="PUT43" s="237"/>
      <c r="PUU43" s="237"/>
      <c r="PUV43" s="237"/>
      <c r="PUW43" s="237"/>
      <c r="PUX43" s="237"/>
      <c r="PUY43" s="237"/>
      <c r="PUZ43" s="237"/>
      <c r="PVA43" s="237"/>
      <c r="PVB43" s="237"/>
      <c r="PVC43" s="237"/>
      <c r="PVD43" s="237"/>
      <c r="PVE43" s="237"/>
      <c r="PVF43" s="237"/>
      <c r="PVG43" s="237"/>
      <c r="PVH43" s="237"/>
      <c r="PVI43" s="237"/>
      <c r="PVJ43" s="237"/>
      <c r="PVK43" s="237"/>
      <c r="PVL43" s="237"/>
      <c r="PVM43" s="237"/>
      <c r="PVN43" s="237"/>
      <c r="PVO43" s="237"/>
      <c r="PVP43" s="237"/>
      <c r="PVQ43" s="237"/>
      <c r="PVR43" s="237"/>
      <c r="PVS43" s="237"/>
      <c r="PVT43" s="237"/>
      <c r="PVU43" s="237"/>
      <c r="PVV43" s="237"/>
      <c r="PVW43" s="237"/>
      <c r="PVX43" s="237"/>
      <c r="PVY43" s="237"/>
      <c r="PVZ43" s="237"/>
      <c r="PWA43" s="237"/>
      <c r="PWB43" s="237"/>
      <c r="PWC43" s="237"/>
      <c r="PWD43" s="237"/>
      <c r="PWE43" s="237"/>
      <c r="PWF43" s="237"/>
      <c r="PWG43" s="237"/>
      <c r="PWH43" s="237"/>
      <c r="PWI43" s="237"/>
      <c r="PWJ43" s="237"/>
      <c r="PWK43" s="237"/>
      <c r="PWL43" s="237"/>
      <c r="PWM43" s="237"/>
      <c r="PWN43" s="237"/>
      <c r="PWO43" s="237"/>
      <c r="PWP43" s="237"/>
      <c r="PWQ43" s="237"/>
      <c r="PWR43" s="237"/>
      <c r="PWS43" s="237"/>
      <c r="PWT43" s="237"/>
      <c r="PWU43" s="237"/>
      <c r="PWV43" s="237"/>
      <c r="PWW43" s="237"/>
      <c r="PWX43" s="237"/>
      <c r="PWY43" s="237"/>
      <c r="PWZ43" s="237"/>
      <c r="PXA43" s="237"/>
      <c r="PXB43" s="237"/>
      <c r="PXC43" s="237"/>
      <c r="PXD43" s="237"/>
      <c r="PXE43" s="237"/>
      <c r="PXF43" s="237"/>
      <c r="PXG43" s="237"/>
      <c r="PXH43" s="237"/>
      <c r="PXI43" s="237"/>
      <c r="PXJ43" s="237"/>
      <c r="PXK43" s="237"/>
      <c r="PXL43" s="237"/>
      <c r="PXM43" s="237"/>
      <c r="PXN43" s="237"/>
      <c r="PXO43" s="237"/>
      <c r="PXP43" s="237"/>
      <c r="PXQ43" s="237"/>
      <c r="PXR43" s="237"/>
      <c r="PXS43" s="237"/>
      <c r="PXT43" s="237"/>
      <c r="PXU43" s="237"/>
      <c r="PXV43" s="237"/>
      <c r="PXW43" s="237"/>
      <c r="PXX43" s="237"/>
      <c r="PXY43" s="237"/>
      <c r="PXZ43" s="237"/>
      <c r="PYA43" s="237"/>
      <c r="PYB43" s="237"/>
      <c r="PYC43" s="237"/>
      <c r="PYD43" s="237"/>
      <c r="PYE43" s="237"/>
      <c r="PYF43" s="237"/>
      <c r="PYG43" s="237"/>
      <c r="PYH43" s="237"/>
      <c r="PYI43" s="237"/>
      <c r="PYJ43" s="237"/>
      <c r="PYK43" s="237"/>
      <c r="PYL43" s="237"/>
      <c r="PYM43" s="237"/>
      <c r="PYN43" s="237"/>
      <c r="PYO43" s="237"/>
      <c r="PYP43" s="237"/>
      <c r="PYQ43" s="237"/>
      <c r="PYR43" s="237"/>
      <c r="PYS43" s="237"/>
      <c r="PYT43" s="237"/>
      <c r="PYU43" s="237"/>
      <c r="PYV43" s="237"/>
      <c r="PYW43" s="237"/>
      <c r="PYX43" s="237"/>
      <c r="PYY43" s="237"/>
      <c r="PYZ43" s="237"/>
      <c r="PZA43" s="237"/>
      <c r="PZB43" s="237"/>
      <c r="PZC43" s="237"/>
      <c r="PZD43" s="237"/>
      <c r="PZE43" s="237"/>
      <c r="PZF43" s="237"/>
      <c r="PZG43" s="237"/>
      <c r="PZH43" s="237"/>
      <c r="PZI43" s="237"/>
      <c r="PZJ43" s="237"/>
      <c r="PZK43" s="237"/>
      <c r="PZL43" s="237"/>
      <c r="PZM43" s="237"/>
      <c r="PZN43" s="237"/>
      <c r="PZO43" s="237"/>
      <c r="PZP43" s="237"/>
      <c r="PZQ43" s="237"/>
      <c r="PZR43" s="237"/>
      <c r="PZS43" s="237"/>
      <c r="PZT43" s="237"/>
      <c r="PZU43" s="237"/>
      <c r="PZV43" s="237"/>
      <c r="PZW43" s="237"/>
      <c r="PZX43" s="237"/>
      <c r="PZY43" s="237"/>
      <c r="PZZ43" s="237"/>
      <c r="QAA43" s="237"/>
      <c r="QAB43" s="237"/>
      <c r="QAC43" s="237"/>
      <c r="QAD43" s="237"/>
      <c r="QAE43" s="237"/>
      <c r="QAF43" s="237"/>
      <c r="QAG43" s="237"/>
      <c r="QAH43" s="237"/>
      <c r="QAI43" s="237"/>
      <c r="QAJ43" s="237"/>
      <c r="QAK43" s="237"/>
      <c r="QAL43" s="237"/>
      <c r="QAM43" s="237"/>
      <c r="QAN43" s="237"/>
      <c r="QAO43" s="237"/>
      <c r="QAP43" s="237"/>
      <c r="QAQ43" s="237"/>
      <c r="QAR43" s="237"/>
      <c r="QAS43" s="237"/>
      <c r="QAT43" s="237"/>
      <c r="QAU43" s="237"/>
      <c r="QAV43" s="237"/>
      <c r="QAW43" s="237"/>
      <c r="QAX43" s="237"/>
      <c r="QAY43" s="237"/>
      <c r="QAZ43" s="237"/>
      <c r="QBA43" s="237"/>
      <c r="QBB43" s="237"/>
      <c r="QBC43" s="237"/>
      <c r="QBD43" s="237"/>
      <c r="QBE43" s="237"/>
      <c r="QBF43" s="237"/>
      <c r="QBG43" s="237"/>
      <c r="QBH43" s="237"/>
      <c r="QBI43" s="237"/>
      <c r="QBJ43" s="237"/>
      <c r="QBK43" s="237"/>
      <c r="QBL43" s="237"/>
      <c r="QBM43" s="237"/>
      <c r="QBN43" s="237"/>
      <c r="QBO43" s="237"/>
      <c r="QBP43" s="237"/>
      <c r="QBQ43" s="237"/>
      <c r="QBR43" s="237"/>
      <c r="QBS43" s="237"/>
      <c r="QBT43" s="237"/>
      <c r="QBU43" s="237"/>
      <c r="QBV43" s="237"/>
      <c r="QBW43" s="237"/>
      <c r="QBX43" s="237"/>
      <c r="QBY43" s="237"/>
      <c r="QBZ43" s="237"/>
      <c r="QCA43" s="237"/>
      <c r="QCB43" s="237"/>
      <c r="QCC43" s="237"/>
      <c r="QCD43" s="237"/>
      <c r="QCE43" s="237"/>
      <c r="QCF43" s="237"/>
      <c r="QCG43" s="237"/>
      <c r="QCH43" s="237"/>
      <c r="QCI43" s="237"/>
      <c r="QCJ43" s="237"/>
      <c r="QCK43" s="237"/>
      <c r="QCL43" s="237"/>
      <c r="QCM43" s="237"/>
      <c r="QCN43" s="237"/>
      <c r="QCO43" s="237"/>
      <c r="QCP43" s="237"/>
      <c r="QCQ43" s="237"/>
      <c r="QCR43" s="237"/>
      <c r="QCS43" s="237"/>
      <c r="QCT43" s="237"/>
      <c r="QCU43" s="237"/>
      <c r="QCV43" s="237"/>
      <c r="QCW43" s="237"/>
      <c r="QCX43" s="237"/>
      <c r="QCY43" s="237"/>
      <c r="QCZ43" s="237"/>
      <c r="QDA43" s="237"/>
      <c r="QDB43" s="237"/>
      <c r="QDC43" s="237"/>
      <c r="QDD43" s="237"/>
      <c r="QDE43" s="237"/>
      <c r="QDF43" s="237"/>
      <c r="QDG43" s="237"/>
      <c r="QDH43" s="237"/>
      <c r="QDI43" s="237"/>
      <c r="QDJ43" s="237"/>
      <c r="QDK43" s="237"/>
      <c r="QDL43" s="237"/>
      <c r="QDM43" s="237"/>
      <c r="QDN43" s="237"/>
      <c r="QDO43" s="237"/>
      <c r="QDP43" s="237"/>
      <c r="QDQ43" s="237"/>
      <c r="QDR43" s="237"/>
      <c r="QDS43" s="237"/>
      <c r="QDT43" s="237"/>
      <c r="QDU43" s="237"/>
      <c r="QDV43" s="237"/>
      <c r="QDW43" s="237"/>
      <c r="QDX43" s="237"/>
      <c r="QDY43" s="237"/>
      <c r="QDZ43" s="237"/>
      <c r="QEA43" s="237"/>
      <c r="QEB43" s="237"/>
      <c r="QEC43" s="237"/>
      <c r="QED43" s="237"/>
      <c r="QEE43" s="237"/>
      <c r="QEF43" s="237"/>
      <c r="QEG43" s="237"/>
      <c r="QEH43" s="237"/>
      <c r="QEI43" s="237"/>
      <c r="QEJ43" s="237"/>
      <c r="QEK43" s="237"/>
      <c r="QEL43" s="237"/>
      <c r="QEM43" s="237"/>
      <c r="QEN43" s="237"/>
      <c r="QEO43" s="237"/>
      <c r="QEP43" s="237"/>
      <c r="QEQ43" s="237"/>
      <c r="QER43" s="237"/>
      <c r="QES43" s="237"/>
      <c r="QET43" s="237"/>
      <c r="QEU43" s="237"/>
      <c r="QEV43" s="237"/>
      <c r="QEW43" s="237"/>
      <c r="QEX43" s="237"/>
      <c r="QEY43" s="237"/>
      <c r="QEZ43" s="237"/>
      <c r="QFA43" s="237"/>
      <c r="QFB43" s="237"/>
      <c r="QFC43" s="237"/>
      <c r="QFD43" s="237"/>
      <c r="QFE43" s="237"/>
      <c r="QFF43" s="237"/>
      <c r="QFG43" s="237"/>
      <c r="QFH43" s="237"/>
      <c r="QFI43" s="237"/>
      <c r="QFJ43" s="237"/>
      <c r="QFK43" s="237"/>
      <c r="QFL43" s="237"/>
      <c r="QFM43" s="237"/>
      <c r="QFN43" s="237"/>
      <c r="QFO43" s="237"/>
      <c r="QFP43" s="237"/>
      <c r="QFQ43" s="237"/>
      <c r="QFR43" s="237"/>
      <c r="QFS43" s="237"/>
      <c r="QFT43" s="237"/>
      <c r="QFU43" s="237"/>
      <c r="QFV43" s="237"/>
      <c r="QFW43" s="237"/>
      <c r="QFX43" s="237"/>
      <c r="QFY43" s="237"/>
      <c r="QFZ43" s="237"/>
      <c r="QGA43" s="237"/>
      <c r="QGB43" s="237"/>
      <c r="QGC43" s="237"/>
      <c r="QGD43" s="237"/>
      <c r="QGE43" s="237"/>
      <c r="QGF43" s="237"/>
      <c r="QGG43" s="237"/>
      <c r="QGH43" s="237"/>
      <c r="QGI43" s="237"/>
      <c r="QGJ43" s="237"/>
      <c r="QGK43" s="237"/>
      <c r="QGL43" s="237"/>
      <c r="QGM43" s="237"/>
      <c r="QGN43" s="237"/>
      <c r="QGO43" s="237"/>
      <c r="QGP43" s="237"/>
      <c r="QGQ43" s="237"/>
      <c r="QGR43" s="237"/>
      <c r="QGS43" s="237"/>
      <c r="QGT43" s="237"/>
      <c r="QGU43" s="237"/>
      <c r="QGV43" s="237"/>
      <c r="QGW43" s="237"/>
      <c r="QGX43" s="237"/>
      <c r="QGY43" s="237"/>
      <c r="QGZ43" s="237"/>
      <c r="QHA43" s="237"/>
      <c r="QHB43" s="237"/>
      <c r="QHC43" s="237"/>
      <c r="QHD43" s="237"/>
      <c r="QHE43" s="237"/>
      <c r="QHF43" s="237"/>
      <c r="QHG43" s="237"/>
      <c r="QHH43" s="237"/>
      <c r="QHI43" s="237"/>
      <c r="QHJ43" s="237"/>
      <c r="QHK43" s="237"/>
      <c r="QHL43" s="237"/>
      <c r="QHM43" s="237"/>
      <c r="QHN43" s="237"/>
      <c r="QHO43" s="237"/>
      <c r="QHP43" s="237"/>
      <c r="QHQ43" s="237"/>
      <c r="QHR43" s="237"/>
      <c r="QHS43" s="237"/>
      <c r="QHT43" s="237"/>
      <c r="QHU43" s="237"/>
      <c r="QHV43" s="237"/>
      <c r="QHW43" s="237"/>
      <c r="QHX43" s="237"/>
      <c r="QHY43" s="237"/>
      <c r="QHZ43" s="237"/>
      <c r="QIA43" s="237"/>
      <c r="QIB43" s="237"/>
      <c r="QIC43" s="237"/>
      <c r="QID43" s="237"/>
      <c r="QIE43" s="237"/>
      <c r="QIF43" s="237"/>
      <c r="QIG43" s="237"/>
      <c r="QIH43" s="237"/>
      <c r="QII43" s="237"/>
      <c r="QIJ43" s="237"/>
      <c r="QIK43" s="237"/>
      <c r="QIL43" s="237"/>
      <c r="QIM43" s="237"/>
      <c r="QIN43" s="237"/>
      <c r="QIO43" s="237"/>
      <c r="QIP43" s="237"/>
      <c r="QIQ43" s="237"/>
      <c r="QIR43" s="237"/>
      <c r="QIS43" s="237"/>
      <c r="QIT43" s="237"/>
      <c r="QIU43" s="237"/>
      <c r="QIV43" s="237"/>
      <c r="QIW43" s="237"/>
      <c r="QIX43" s="237"/>
      <c r="QIY43" s="237"/>
      <c r="QIZ43" s="237"/>
      <c r="QJA43" s="237"/>
      <c r="QJB43" s="237"/>
      <c r="QJC43" s="237"/>
      <c r="QJD43" s="237"/>
      <c r="QJE43" s="237"/>
      <c r="QJF43" s="237"/>
      <c r="QJG43" s="237"/>
      <c r="QJH43" s="237"/>
      <c r="QJI43" s="237"/>
      <c r="QJJ43" s="237"/>
      <c r="QJK43" s="237"/>
      <c r="QJL43" s="237"/>
      <c r="QJM43" s="237"/>
      <c r="QJN43" s="237"/>
      <c r="QJO43" s="237"/>
      <c r="QJP43" s="237"/>
      <c r="QJQ43" s="237"/>
      <c r="QJR43" s="237"/>
      <c r="QJS43" s="237"/>
      <c r="QJT43" s="237"/>
      <c r="QJU43" s="237"/>
      <c r="QJV43" s="237"/>
      <c r="QJW43" s="237"/>
      <c r="QJX43" s="237"/>
      <c r="QJY43" s="237"/>
      <c r="QJZ43" s="237"/>
      <c r="QKA43" s="237"/>
      <c r="QKB43" s="237"/>
      <c r="QKC43" s="237"/>
      <c r="QKD43" s="237"/>
      <c r="QKE43" s="237"/>
      <c r="QKF43" s="237"/>
      <c r="QKG43" s="237"/>
      <c r="QKH43" s="237"/>
      <c r="QKI43" s="237"/>
      <c r="QKJ43" s="237"/>
      <c r="QKK43" s="237"/>
      <c r="QKL43" s="237"/>
      <c r="QKM43" s="237"/>
      <c r="QKN43" s="237"/>
      <c r="QKO43" s="237"/>
      <c r="QKP43" s="237"/>
      <c r="QKQ43" s="237"/>
      <c r="QKR43" s="237"/>
      <c r="QKS43" s="237"/>
      <c r="QKT43" s="237"/>
      <c r="QKU43" s="237"/>
      <c r="QKV43" s="237"/>
      <c r="QKW43" s="237"/>
      <c r="QKX43" s="237"/>
      <c r="QKY43" s="237"/>
      <c r="QKZ43" s="237"/>
      <c r="QLA43" s="237"/>
      <c r="QLB43" s="237"/>
      <c r="QLC43" s="237"/>
      <c r="QLD43" s="237"/>
      <c r="QLE43" s="237"/>
      <c r="QLF43" s="237"/>
      <c r="QLG43" s="237"/>
      <c r="QLH43" s="237"/>
      <c r="QLI43" s="237"/>
      <c r="QLJ43" s="237"/>
      <c r="QLK43" s="237"/>
      <c r="QLL43" s="237"/>
      <c r="QLM43" s="237"/>
      <c r="QLN43" s="237"/>
      <c r="QLO43" s="237"/>
      <c r="QLP43" s="237"/>
      <c r="QLQ43" s="237"/>
      <c r="QLR43" s="237"/>
      <c r="QLS43" s="237"/>
      <c r="QLT43" s="237"/>
      <c r="QLU43" s="237"/>
      <c r="QLV43" s="237"/>
      <c r="QLW43" s="237"/>
      <c r="QLX43" s="237"/>
      <c r="QLY43" s="237"/>
      <c r="QLZ43" s="237"/>
      <c r="QMA43" s="237"/>
      <c r="QMB43" s="237"/>
      <c r="QMC43" s="237"/>
      <c r="QMD43" s="237"/>
      <c r="QME43" s="237"/>
      <c r="QMF43" s="237"/>
      <c r="QMG43" s="237"/>
      <c r="QMH43" s="237"/>
      <c r="QMI43" s="237"/>
      <c r="QMJ43" s="237"/>
      <c r="QMK43" s="237"/>
      <c r="QML43" s="237"/>
      <c r="QMM43" s="237"/>
      <c r="QMN43" s="237"/>
      <c r="QMO43" s="237"/>
      <c r="QMP43" s="237"/>
      <c r="QMQ43" s="237"/>
      <c r="QMR43" s="237"/>
      <c r="QMS43" s="237"/>
      <c r="QMT43" s="237"/>
      <c r="QMU43" s="237"/>
      <c r="QMV43" s="237"/>
      <c r="QMW43" s="237"/>
      <c r="QMX43" s="237"/>
      <c r="QMY43" s="237"/>
      <c r="QMZ43" s="237"/>
      <c r="QNA43" s="237"/>
      <c r="QNB43" s="237"/>
      <c r="QNC43" s="237"/>
      <c r="QND43" s="237"/>
      <c r="QNE43" s="237"/>
      <c r="QNF43" s="237"/>
      <c r="QNG43" s="237"/>
      <c r="QNH43" s="237"/>
      <c r="QNI43" s="237"/>
      <c r="QNJ43" s="237"/>
      <c r="QNK43" s="237"/>
      <c r="QNL43" s="237"/>
      <c r="QNM43" s="237"/>
      <c r="QNN43" s="237"/>
      <c r="QNO43" s="237"/>
      <c r="QNP43" s="237"/>
      <c r="QNQ43" s="237"/>
      <c r="QNR43" s="237"/>
      <c r="QNS43" s="237"/>
      <c r="QNT43" s="237"/>
      <c r="QNU43" s="237"/>
      <c r="QNV43" s="237"/>
      <c r="QNW43" s="237"/>
      <c r="QNX43" s="237"/>
      <c r="QNY43" s="237"/>
      <c r="QNZ43" s="237"/>
      <c r="QOA43" s="237"/>
      <c r="QOB43" s="237"/>
      <c r="QOC43" s="237"/>
      <c r="QOD43" s="237"/>
      <c r="QOE43" s="237"/>
      <c r="QOF43" s="237"/>
      <c r="QOG43" s="237"/>
      <c r="QOH43" s="237"/>
      <c r="QOI43" s="237"/>
      <c r="QOJ43" s="237"/>
      <c r="QOK43" s="237"/>
      <c r="QOL43" s="237"/>
      <c r="QOM43" s="237"/>
      <c r="QON43" s="237"/>
      <c r="QOO43" s="237"/>
      <c r="QOP43" s="237"/>
      <c r="QOQ43" s="237"/>
      <c r="QOR43" s="237"/>
      <c r="QOS43" s="237"/>
      <c r="QOT43" s="237"/>
      <c r="QOU43" s="237"/>
      <c r="QOV43" s="237"/>
      <c r="QOW43" s="237"/>
      <c r="QOX43" s="237"/>
      <c r="QOY43" s="237"/>
      <c r="QOZ43" s="237"/>
      <c r="QPA43" s="237"/>
      <c r="QPB43" s="237"/>
      <c r="QPC43" s="237"/>
      <c r="QPD43" s="237"/>
      <c r="QPE43" s="237"/>
      <c r="QPF43" s="237"/>
      <c r="QPG43" s="237"/>
      <c r="QPH43" s="237"/>
      <c r="QPI43" s="237"/>
      <c r="QPJ43" s="237"/>
      <c r="QPK43" s="237"/>
      <c r="QPL43" s="237"/>
      <c r="QPM43" s="237"/>
      <c r="QPN43" s="237"/>
      <c r="QPO43" s="237"/>
      <c r="QPP43" s="237"/>
      <c r="QPQ43" s="237"/>
      <c r="QPR43" s="237"/>
      <c r="QPS43" s="237"/>
      <c r="QPT43" s="237"/>
      <c r="QPU43" s="237"/>
      <c r="QPV43" s="237"/>
      <c r="QPW43" s="237"/>
      <c r="QPX43" s="237"/>
      <c r="QPY43" s="237"/>
      <c r="QPZ43" s="237"/>
      <c r="QQA43" s="237"/>
      <c r="QQB43" s="237"/>
      <c r="QQC43" s="237"/>
      <c r="QQD43" s="237"/>
      <c r="QQE43" s="237"/>
      <c r="QQF43" s="237"/>
      <c r="QQG43" s="237"/>
      <c r="QQH43" s="237"/>
      <c r="QQI43" s="237"/>
      <c r="QQJ43" s="237"/>
      <c r="QQK43" s="237"/>
      <c r="QQL43" s="237"/>
      <c r="QQM43" s="237"/>
      <c r="QQN43" s="237"/>
      <c r="QQO43" s="237"/>
      <c r="QQP43" s="237"/>
      <c r="QQQ43" s="237"/>
      <c r="QQR43" s="237"/>
      <c r="QQS43" s="237"/>
      <c r="QQT43" s="237"/>
      <c r="QQU43" s="237"/>
      <c r="QQV43" s="237"/>
      <c r="QQW43" s="237"/>
      <c r="QQX43" s="237"/>
      <c r="QQY43" s="237"/>
      <c r="QQZ43" s="237"/>
      <c r="QRA43" s="237"/>
      <c r="QRB43" s="237"/>
      <c r="QRC43" s="237"/>
      <c r="QRD43" s="237"/>
      <c r="QRE43" s="237"/>
      <c r="QRF43" s="237"/>
      <c r="QRG43" s="237"/>
      <c r="QRH43" s="237"/>
      <c r="QRI43" s="237"/>
      <c r="QRJ43" s="237"/>
      <c r="QRK43" s="237"/>
      <c r="QRL43" s="237"/>
      <c r="QRM43" s="237"/>
      <c r="QRN43" s="237"/>
      <c r="QRO43" s="237"/>
      <c r="QRP43" s="237"/>
      <c r="QRQ43" s="237"/>
      <c r="QRR43" s="237"/>
      <c r="QRS43" s="237"/>
      <c r="QRT43" s="237"/>
      <c r="QRU43" s="237"/>
      <c r="QRV43" s="237"/>
      <c r="QRW43" s="237"/>
      <c r="QRX43" s="237"/>
      <c r="QRY43" s="237"/>
      <c r="QRZ43" s="237"/>
      <c r="QSA43" s="237"/>
      <c r="QSB43" s="237"/>
      <c r="QSC43" s="237"/>
      <c r="QSD43" s="237"/>
      <c r="QSE43" s="237"/>
      <c r="QSF43" s="237"/>
      <c r="QSG43" s="237"/>
      <c r="QSH43" s="237"/>
      <c r="QSI43" s="237"/>
      <c r="QSJ43" s="237"/>
      <c r="QSK43" s="237"/>
      <c r="QSL43" s="237"/>
      <c r="QSM43" s="237"/>
      <c r="QSN43" s="237"/>
      <c r="QSO43" s="237"/>
      <c r="QSP43" s="237"/>
      <c r="QSQ43" s="237"/>
      <c r="QSR43" s="237"/>
      <c r="QSS43" s="237"/>
      <c r="QST43" s="237"/>
      <c r="QSU43" s="237"/>
      <c r="QSV43" s="237"/>
      <c r="QSW43" s="237"/>
      <c r="QSX43" s="237"/>
      <c r="QSY43" s="237"/>
      <c r="QSZ43" s="237"/>
      <c r="QTA43" s="237"/>
      <c r="QTB43" s="237"/>
      <c r="QTC43" s="237"/>
      <c r="QTD43" s="237"/>
      <c r="QTE43" s="237"/>
      <c r="QTF43" s="237"/>
      <c r="QTG43" s="237"/>
      <c r="QTH43" s="237"/>
      <c r="QTI43" s="237"/>
      <c r="QTJ43" s="237"/>
      <c r="QTK43" s="237"/>
      <c r="QTL43" s="237"/>
      <c r="QTM43" s="237"/>
      <c r="QTN43" s="237"/>
      <c r="QTO43" s="237"/>
      <c r="QTP43" s="237"/>
      <c r="QTQ43" s="237"/>
      <c r="QTR43" s="237"/>
      <c r="QTS43" s="237"/>
      <c r="QTT43" s="237"/>
      <c r="QTU43" s="237"/>
      <c r="QTV43" s="237"/>
      <c r="QTW43" s="237"/>
      <c r="QTX43" s="237"/>
      <c r="QTY43" s="237"/>
      <c r="QTZ43" s="237"/>
      <c r="QUA43" s="237"/>
      <c r="QUB43" s="237"/>
      <c r="QUC43" s="237"/>
      <c r="QUD43" s="237"/>
      <c r="QUE43" s="237"/>
      <c r="QUF43" s="237"/>
      <c r="QUG43" s="237"/>
      <c r="QUH43" s="237"/>
      <c r="QUI43" s="237"/>
      <c r="QUJ43" s="237"/>
      <c r="QUK43" s="237"/>
      <c r="QUL43" s="237"/>
      <c r="QUM43" s="237"/>
      <c r="QUN43" s="237"/>
      <c r="QUO43" s="237"/>
      <c r="QUP43" s="237"/>
      <c r="QUQ43" s="237"/>
      <c r="QUR43" s="237"/>
      <c r="QUS43" s="237"/>
      <c r="QUT43" s="237"/>
      <c r="QUU43" s="237"/>
      <c r="QUV43" s="237"/>
      <c r="QUW43" s="237"/>
      <c r="QUX43" s="237"/>
      <c r="QUY43" s="237"/>
      <c r="QUZ43" s="237"/>
      <c r="QVA43" s="237"/>
      <c r="QVB43" s="237"/>
      <c r="QVC43" s="237"/>
      <c r="QVD43" s="237"/>
      <c r="QVE43" s="237"/>
      <c r="QVF43" s="237"/>
      <c r="QVG43" s="237"/>
      <c r="QVH43" s="237"/>
      <c r="QVI43" s="237"/>
      <c r="QVJ43" s="237"/>
      <c r="QVK43" s="237"/>
      <c r="QVL43" s="237"/>
      <c r="QVM43" s="237"/>
      <c r="QVN43" s="237"/>
      <c r="QVO43" s="237"/>
      <c r="QVP43" s="237"/>
      <c r="QVQ43" s="237"/>
      <c r="QVR43" s="237"/>
      <c r="QVS43" s="237"/>
      <c r="QVT43" s="237"/>
      <c r="QVU43" s="237"/>
      <c r="QVV43" s="237"/>
      <c r="QVW43" s="237"/>
      <c r="QVX43" s="237"/>
      <c r="QVY43" s="237"/>
      <c r="QVZ43" s="237"/>
      <c r="QWA43" s="237"/>
      <c r="QWB43" s="237"/>
      <c r="QWC43" s="237"/>
      <c r="QWD43" s="237"/>
      <c r="QWE43" s="237"/>
      <c r="QWF43" s="237"/>
      <c r="QWG43" s="237"/>
      <c r="QWH43" s="237"/>
      <c r="QWI43" s="237"/>
      <c r="QWJ43" s="237"/>
      <c r="QWK43" s="237"/>
      <c r="QWL43" s="237"/>
      <c r="QWM43" s="237"/>
      <c r="QWN43" s="237"/>
      <c r="QWO43" s="237"/>
      <c r="QWP43" s="237"/>
      <c r="QWQ43" s="237"/>
      <c r="QWR43" s="237"/>
      <c r="QWS43" s="237"/>
      <c r="QWT43" s="237"/>
      <c r="QWU43" s="237"/>
      <c r="QWV43" s="237"/>
      <c r="QWW43" s="237"/>
      <c r="QWX43" s="237"/>
      <c r="QWY43" s="237"/>
      <c r="QWZ43" s="237"/>
      <c r="QXA43" s="237"/>
      <c r="QXB43" s="237"/>
      <c r="QXC43" s="237"/>
      <c r="QXD43" s="237"/>
      <c r="QXE43" s="237"/>
      <c r="QXF43" s="237"/>
      <c r="QXG43" s="237"/>
      <c r="QXH43" s="237"/>
      <c r="QXI43" s="237"/>
      <c r="QXJ43" s="237"/>
      <c r="QXK43" s="237"/>
      <c r="QXL43" s="237"/>
      <c r="QXM43" s="237"/>
      <c r="QXN43" s="237"/>
      <c r="QXO43" s="237"/>
      <c r="QXP43" s="237"/>
      <c r="QXQ43" s="237"/>
      <c r="QXR43" s="237"/>
      <c r="QXS43" s="237"/>
      <c r="QXT43" s="237"/>
      <c r="QXU43" s="237"/>
      <c r="QXV43" s="237"/>
      <c r="QXW43" s="237"/>
      <c r="QXX43" s="237"/>
      <c r="QXY43" s="237"/>
      <c r="QXZ43" s="237"/>
      <c r="QYA43" s="237"/>
      <c r="QYB43" s="237"/>
      <c r="QYC43" s="237"/>
      <c r="QYD43" s="237"/>
      <c r="QYE43" s="237"/>
      <c r="QYF43" s="237"/>
      <c r="QYG43" s="237"/>
      <c r="QYH43" s="237"/>
      <c r="QYI43" s="237"/>
      <c r="QYJ43" s="237"/>
      <c r="QYK43" s="237"/>
      <c r="QYL43" s="237"/>
      <c r="QYM43" s="237"/>
      <c r="QYN43" s="237"/>
      <c r="QYO43" s="237"/>
      <c r="QYP43" s="237"/>
      <c r="QYQ43" s="237"/>
      <c r="QYR43" s="237"/>
      <c r="QYS43" s="237"/>
      <c r="QYT43" s="237"/>
      <c r="QYU43" s="237"/>
      <c r="QYV43" s="237"/>
      <c r="QYW43" s="237"/>
      <c r="QYX43" s="237"/>
      <c r="QYY43" s="237"/>
      <c r="QYZ43" s="237"/>
      <c r="QZA43" s="237"/>
      <c r="QZB43" s="237"/>
      <c r="QZC43" s="237"/>
      <c r="QZD43" s="237"/>
      <c r="QZE43" s="237"/>
      <c r="QZF43" s="237"/>
      <c r="QZG43" s="237"/>
      <c r="QZH43" s="237"/>
      <c r="QZI43" s="237"/>
      <c r="QZJ43" s="237"/>
      <c r="QZK43" s="237"/>
      <c r="QZL43" s="237"/>
      <c r="QZM43" s="237"/>
      <c r="QZN43" s="237"/>
      <c r="QZO43" s="237"/>
      <c r="QZP43" s="237"/>
      <c r="QZQ43" s="237"/>
      <c r="QZR43" s="237"/>
      <c r="QZS43" s="237"/>
      <c r="QZT43" s="237"/>
      <c r="QZU43" s="237"/>
      <c r="QZV43" s="237"/>
      <c r="QZW43" s="237"/>
      <c r="QZX43" s="237"/>
      <c r="QZY43" s="237"/>
      <c r="QZZ43" s="237"/>
      <c r="RAA43" s="237"/>
      <c r="RAB43" s="237"/>
      <c r="RAC43" s="237"/>
      <c r="RAD43" s="237"/>
      <c r="RAE43" s="237"/>
      <c r="RAF43" s="237"/>
      <c r="RAG43" s="237"/>
      <c r="RAH43" s="237"/>
      <c r="RAI43" s="237"/>
      <c r="RAJ43" s="237"/>
      <c r="RAK43" s="237"/>
      <c r="RAL43" s="237"/>
      <c r="RAM43" s="237"/>
      <c r="RAN43" s="237"/>
      <c r="RAO43" s="237"/>
      <c r="RAP43" s="237"/>
      <c r="RAQ43" s="237"/>
      <c r="RAR43" s="237"/>
      <c r="RAS43" s="237"/>
      <c r="RAT43" s="237"/>
      <c r="RAU43" s="237"/>
      <c r="RAV43" s="237"/>
      <c r="RAW43" s="237"/>
      <c r="RAX43" s="237"/>
      <c r="RAY43" s="237"/>
      <c r="RAZ43" s="237"/>
      <c r="RBA43" s="237"/>
      <c r="RBB43" s="237"/>
      <c r="RBC43" s="237"/>
      <c r="RBD43" s="237"/>
      <c r="RBE43" s="237"/>
      <c r="RBF43" s="237"/>
      <c r="RBG43" s="237"/>
      <c r="RBH43" s="237"/>
      <c r="RBI43" s="237"/>
      <c r="RBJ43" s="237"/>
      <c r="RBK43" s="237"/>
      <c r="RBL43" s="237"/>
      <c r="RBM43" s="237"/>
      <c r="RBN43" s="237"/>
      <c r="RBO43" s="237"/>
      <c r="RBP43" s="237"/>
      <c r="RBQ43" s="237"/>
      <c r="RBR43" s="237"/>
      <c r="RBS43" s="237"/>
      <c r="RBT43" s="237"/>
      <c r="RBU43" s="237"/>
      <c r="RBV43" s="237"/>
      <c r="RBW43" s="237"/>
      <c r="RBX43" s="237"/>
      <c r="RBY43" s="237"/>
      <c r="RBZ43" s="237"/>
      <c r="RCA43" s="237"/>
      <c r="RCB43" s="237"/>
      <c r="RCC43" s="237"/>
      <c r="RCD43" s="237"/>
      <c r="RCE43" s="237"/>
      <c r="RCF43" s="237"/>
      <c r="RCG43" s="237"/>
      <c r="RCH43" s="237"/>
      <c r="RCI43" s="237"/>
      <c r="RCJ43" s="237"/>
      <c r="RCK43" s="237"/>
      <c r="RCL43" s="237"/>
      <c r="RCM43" s="237"/>
      <c r="RCN43" s="237"/>
      <c r="RCO43" s="237"/>
      <c r="RCP43" s="237"/>
      <c r="RCQ43" s="237"/>
      <c r="RCR43" s="237"/>
      <c r="RCS43" s="237"/>
      <c r="RCT43" s="237"/>
      <c r="RCU43" s="237"/>
      <c r="RCV43" s="237"/>
      <c r="RCW43" s="237"/>
      <c r="RCX43" s="237"/>
      <c r="RCY43" s="237"/>
      <c r="RCZ43" s="237"/>
      <c r="RDA43" s="237"/>
      <c r="RDB43" s="237"/>
      <c r="RDC43" s="237"/>
      <c r="RDD43" s="237"/>
      <c r="RDE43" s="237"/>
      <c r="RDF43" s="237"/>
      <c r="RDG43" s="237"/>
      <c r="RDH43" s="237"/>
      <c r="RDI43" s="237"/>
      <c r="RDJ43" s="237"/>
      <c r="RDK43" s="237"/>
      <c r="RDL43" s="237"/>
      <c r="RDM43" s="237"/>
      <c r="RDN43" s="237"/>
      <c r="RDO43" s="237"/>
      <c r="RDP43" s="237"/>
      <c r="RDQ43" s="237"/>
      <c r="RDR43" s="237"/>
      <c r="RDS43" s="237"/>
      <c r="RDT43" s="237"/>
      <c r="RDU43" s="237"/>
      <c r="RDV43" s="237"/>
      <c r="RDW43" s="237"/>
      <c r="RDX43" s="237"/>
      <c r="RDY43" s="237"/>
      <c r="RDZ43" s="237"/>
      <c r="REA43" s="237"/>
      <c r="REB43" s="237"/>
      <c r="REC43" s="237"/>
      <c r="RED43" s="237"/>
      <c r="REE43" s="237"/>
      <c r="REF43" s="237"/>
      <c r="REG43" s="237"/>
      <c r="REH43" s="237"/>
      <c r="REI43" s="237"/>
      <c r="REJ43" s="237"/>
      <c r="REK43" s="237"/>
      <c r="REL43" s="237"/>
      <c r="REM43" s="237"/>
      <c r="REN43" s="237"/>
      <c r="REO43" s="237"/>
      <c r="REP43" s="237"/>
      <c r="REQ43" s="237"/>
      <c r="RER43" s="237"/>
      <c r="RES43" s="237"/>
      <c r="RET43" s="237"/>
      <c r="REU43" s="237"/>
      <c r="REV43" s="237"/>
      <c r="REW43" s="237"/>
      <c r="REX43" s="237"/>
      <c r="REY43" s="237"/>
      <c r="REZ43" s="237"/>
      <c r="RFA43" s="237"/>
      <c r="RFB43" s="237"/>
      <c r="RFC43" s="237"/>
      <c r="RFD43" s="237"/>
      <c r="RFE43" s="237"/>
      <c r="RFF43" s="237"/>
      <c r="RFG43" s="237"/>
      <c r="RFH43" s="237"/>
      <c r="RFI43" s="237"/>
      <c r="RFJ43" s="237"/>
      <c r="RFK43" s="237"/>
      <c r="RFL43" s="237"/>
      <c r="RFM43" s="237"/>
      <c r="RFN43" s="237"/>
      <c r="RFO43" s="237"/>
      <c r="RFP43" s="237"/>
      <c r="RFQ43" s="237"/>
      <c r="RFR43" s="237"/>
      <c r="RFS43" s="237"/>
      <c r="RFT43" s="237"/>
      <c r="RFU43" s="237"/>
      <c r="RFV43" s="237"/>
      <c r="RFW43" s="237"/>
      <c r="RFX43" s="237"/>
      <c r="RFY43" s="237"/>
      <c r="RFZ43" s="237"/>
      <c r="RGA43" s="237"/>
      <c r="RGB43" s="237"/>
      <c r="RGC43" s="237"/>
      <c r="RGD43" s="237"/>
      <c r="RGE43" s="237"/>
      <c r="RGF43" s="237"/>
      <c r="RGG43" s="237"/>
      <c r="RGH43" s="237"/>
      <c r="RGI43" s="237"/>
      <c r="RGJ43" s="237"/>
      <c r="RGK43" s="237"/>
      <c r="RGL43" s="237"/>
      <c r="RGM43" s="237"/>
      <c r="RGN43" s="237"/>
      <c r="RGO43" s="237"/>
      <c r="RGP43" s="237"/>
      <c r="RGQ43" s="237"/>
      <c r="RGR43" s="237"/>
      <c r="RGS43" s="237"/>
      <c r="RGT43" s="237"/>
      <c r="RGU43" s="237"/>
      <c r="RGV43" s="237"/>
      <c r="RGW43" s="237"/>
      <c r="RGX43" s="237"/>
      <c r="RGY43" s="237"/>
      <c r="RGZ43" s="237"/>
      <c r="RHA43" s="237"/>
      <c r="RHB43" s="237"/>
      <c r="RHC43" s="237"/>
      <c r="RHD43" s="237"/>
      <c r="RHE43" s="237"/>
      <c r="RHF43" s="237"/>
      <c r="RHG43" s="237"/>
      <c r="RHH43" s="237"/>
      <c r="RHI43" s="237"/>
      <c r="RHJ43" s="237"/>
      <c r="RHK43" s="237"/>
      <c r="RHL43" s="237"/>
      <c r="RHM43" s="237"/>
      <c r="RHN43" s="237"/>
      <c r="RHO43" s="237"/>
      <c r="RHP43" s="237"/>
      <c r="RHQ43" s="237"/>
      <c r="RHR43" s="237"/>
      <c r="RHS43" s="237"/>
      <c r="RHT43" s="237"/>
      <c r="RHU43" s="237"/>
      <c r="RHV43" s="237"/>
      <c r="RHW43" s="237"/>
      <c r="RHX43" s="237"/>
      <c r="RHY43" s="237"/>
      <c r="RHZ43" s="237"/>
      <c r="RIA43" s="237"/>
      <c r="RIB43" s="237"/>
      <c r="RIC43" s="237"/>
      <c r="RID43" s="237"/>
      <c r="RIE43" s="237"/>
      <c r="RIF43" s="237"/>
      <c r="RIG43" s="237"/>
      <c r="RIH43" s="237"/>
      <c r="RII43" s="237"/>
      <c r="RIJ43" s="237"/>
      <c r="RIK43" s="237"/>
      <c r="RIL43" s="237"/>
      <c r="RIM43" s="237"/>
      <c r="RIN43" s="237"/>
      <c r="RIO43" s="237"/>
      <c r="RIP43" s="237"/>
      <c r="RIQ43" s="237"/>
      <c r="RIR43" s="237"/>
      <c r="RIS43" s="237"/>
      <c r="RIT43" s="237"/>
      <c r="RIU43" s="237"/>
      <c r="RIV43" s="237"/>
      <c r="RIW43" s="237"/>
      <c r="RIX43" s="237"/>
      <c r="RIY43" s="237"/>
      <c r="RIZ43" s="237"/>
      <c r="RJA43" s="237"/>
      <c r="RJB43" s="237"/>
      <c r="RJC43" s="237"/>
      <c r="RJD43" s="237"/>
      <c r="RJE43" s="237"/>
      <c r="RJF43" s="237"/>
      <c r="RJG43" s="237"/>
      <c r="RJH43" s="237"/>
      <c r="RJI43" s="237"/>
      <c r="RJJ43" s="237"/>
      <c r="RJK43" s="237"/>
      <c r="RJL43" s="237"/>
      <c r="RJM43" s="237"/>
      <c r="RJN43" s="237"/>
      <c r="RJO43" s="237"/>
      <c r="RJP43" s="237"/>
      <c r="RJQ43" s="237"/>
      <c r="RJR43" s="237"/>
      <c r="RJS43" s="237"/>
      <c r="RJT43" s="237"/>
      <c r="RJU43" s="237"/>
      <c r="RJV43" s="237"/>
      <c r="RJW43" s="237"/>
      <c r="RJX43" s="237"/>
      <c r="RJY43" s="237"/>
      <c r="RJZ43" s="237"/>
      <c r="RKA43" s="237"/>
      <c r="RKB43" s="237"/>
      <c r="RKC43" s="237"/>
      <c r="RKD43" s="237"/>
      <c r="RKE43" s="237"/>
      <c r="RKF43" s="237"/>
      <c r="RKG43" s="237"/>
      <c r="RKH43" s="237"/>
      <c r="RKI43" s="237"/>
      <c r="RKJ43" s="237"/>
      <c r="RKK43" s="237"/>
      <c r="RKL43" s="237"/>
      <c r="RKM43" s="237"/>
      <c r="RKN43" s="237"/>
      <c r="RKO43" s="237"/>
      <c r="RKP43" s="237"/>
      <c r="RKQ43" s="237"/>
      <c r="RKR43" s="237"/>
      <c r="RKS43" s="237"/>
      <c r="RKT43" s="237"/>
      <c r="RKU43" s="237"/>
      <c r="RKV43" s="237"/>
      <c r="RKW43" s="237"/>
      <c r="RKX43" s="237"/>
      <c r="RKY43" s="237"/>
      <c r="RKZ43" s="237"/>
      <c r="RLA43" s="237"/>
      <c r="RLB43" s="237"/>
      <c r="RLC43" s="237"/>
      <c r="RLD43" s="237"/>
      <c r="RLE43" s="237"/>
      <c r="RLF43" s="237"/>
      <c r="RLG43" s="237"/>
      <c r="RLH43" s="237"/>
      <c r="RLI43" s="237"/>
      <c r="RLJ43" s="237"/>
      <c r="RLK43" s="237"/>
      <c r="RLL43" s="237"/>
      <c r="RLM43" s="237"/>
      <c r="RLN43" s="237"/>
      <c r="RLO43" s="237"/>
      <c r="RLP43" s="237"/>
      <c r="RLQ43" s="237"/>
      <c r="RLR43" s="237"/>
      <c r="RLS43" s="237"/>
      <c r="RLT43" s="237"/>
      <c r="RLU43" s="237"/>
      <c r="RLV43" s="237"/>
      <c r="RLW43" s="237"/>
      <c r="RLX43" s="237"/>
      <c r="RLY43" s="237"/>
      <c r="RLZ43" s="237"/>
      <c r="RMA43" s="237"/>
      <c r="RMB43" s="237"/>
      <c r="RMC43" s="237"/>
      <c r="RMD43" s="237"/>
      <c r="RME43" s="237"/>
      <c r="RMF43" s="237"/>
      <c r="RMG43" s="237"/>
      <c r="RMH43" s="237"/>
      <c r="RMI43" s="237"/>
      <c r="RMJ43" s="237"/>
      <c r="RMK43" s="237"/>
      <c r="RML43" s="237"/>
      <c r="RMM43" s="237"/>
      <c r="RMN43" s="237"/>
      <c r="RMO43" s="237"/>
      <c r="RMP43" s="237"/>
      <c r="RMQ43" s="237"/>
      <c r="RMR43" s="237"/>
      <c r="RMS43" s="237"/>
      <c r="RMT43" s="237"/>
      <c r="RMU43" s="237"/>
      <c r="RMV43" s="237"/>
      <c r="RMW43" s="237"/>
      <c r="RMX43" s="237"/>
      <c r="RMY43" s="237"/>
      <c r="RMZ43" s="237"/>
      <c r="RNA43" s="237"/>
      <c r="RNB43" s="237"/>
      <c r="RNC43" s="237"/>
      <c r="RND43" s="237"/>
      <c r="RNE43" s="237"/>
      <c r="RNF43" s="237"/>
      <c r="RNG43" s="237"/>
      <c r="RNH43" s="237"/>
      <c r="RNI43" s="237"/>
      <c r="RNJ43" s="237"/>
      <c r="RNK43" s="237"/>
      <c r="RNL43" s="237"/>
      <c r="RNM43" s="237"/>
      <c r="RNN43" s="237"/>
      <c r="RNO43" s="237"/>
      <c r="RNP43" s="237"/>
      <c r="RNQ43" s="237"/>
      <c r="RNR43" s="237"/>
      <c r="RNS43" s="237"/>
      <c r="RNT43" s="237"/>
      <c r="RNU43" s="237"/>
      <c r="RNV43" s="237"/>
      <c r="RNW43" s="237"/>
      <c r="RNX43" s="237"/>
      <c r="RNY43" s="237"/>
      <c r="RNZ43" s="237"/>
      <c r="ROA43" s="237"/>
      <c r="ROB43" s="237"/>
      <c r="ROC43" s="237"/>
      <c r="ROD43" s="237"/>
      <c r="ROE43" s="237"/>
      <c r="ROF43" s="237"/>
      <c r="ROG43" s="237"/>
      <c r="ROH43" s="237"/>
      <c r="ROI43" s="237"/>
      <c r="ROJ43" s="237"/>
      <c r="ROK43" s="237"/>
      <c r="ROL43" s="237"/>
      <c r="ROM43" s="237"/>
      <c r="RON43" s="237"/>
      <c r="ROO43" s="237"/>
      <c r="ROP43" s="237"/>
      <c r="ROQ43" s="237"/>
      <c r="ROR43" s="237"/>
      <c r="ROS43" s="237"/>
      <c r="ROT43" s="237"/>
      <c r="ROU43" s="237"/>
      <c r="ROV43" s="237"/>
      <c r="ROW43" s="237"/>
      <c r="ROX43" s="237"/>
      <c r="ROY43" s="237"/>
      <c r="ROZ43" s="237"/>
      <c r="RPA43" s="237"/>
      <c r="RPB43" s="237"/>
      <c r="RPC43" s="237"/>
      <c r="RPD43" s="237"/>
      <c r="RPE43" s="237"/>
      <c r="RPF43" s="237"/>
      <c r="RPG43" s="237"/>
      <c r="RPH43" s="237"/>
      <c r="RPI43" s="237"/>
      <c r="RPJ43" s="237"/>
      <c r="RPK43" s="237"/>
      <c r="RPL43" s="237"/>
      <c r="RPM43" s="237"/>
      <c r="RPN43" s="237"/>
      <c r="RPO43" s="237"/>
      <c r="RPP43" s="237"/>
      <c r="RPQ43" s="237"/>
      <c r="RPR43" s="237"/>
      <c r="RPS43" s="237"/>
      <c r="RPT43" s="237"/>
      <c r="RPU43" s="237"/>
      <c r="RPV43" s="237"/>
      <c r="RPW43" s="237"/>
      <c r="RPX43" s="237"/>
      <c r="RPY43" s="237"/>
      <c r="RPZ43" s="237"/>
      <c r="RQA43" s="237"/>
      <c r="RQB43" s="237"/>
      <c r="RQC43" s="237"/>
      <c r="RQD43" s="237"/>
      <c r="RQE43" s="237"/>
      <c r="RQF43" s="237"/>
      <c r="RQG43" s="237"/>
      <c r="RQH43" s="237"/>
      <c r="RQI43" s="237"/>
      <c r="RQJ43" s="237"/>
      <c r="RQK43" s="237"/>
      <c r="RQL43" s="237"/>
      <c r="RQM43" s="237"/>
      <c r="RQN43" s="237"/>
      <c r="RQO43" s="237"/>
      <c r="RQP43" s="237"/>
      <c r="RQQ43" s="237"/>
      <c r="RQR43" s="237"/>
      <c r="RQS43" s="237"/>
      <c r="RQT43" s="237"/>
      <c r="RQU43" s="237"/>
      <c r="RQV43" s="237"/>
      <c r="RQW43" s="237"/>
      <c r="RQX43" s="237"/>
      <c r="RQY43" s="237"/>
      <c r="RQZ43" s="237"/>
      <c r="RRA43" s="237"/>
      <c r="RRB43" s="237"/>
      <c r="RRC43" s="237"/>
      <c r="RRD43" s="237"/>
      <c r="RRE43" s="237"/>
      <c r="RRF43" s="237"/>
      <c r="RRG43" s="237"/>
      <c r="RRH43" s="237"/>
      <c r="RRI43" s="237"/>
      <c r="RRJ43" s="237"/>
      <c r="RRK43" s="237"/>
      <c r="RRL43" s="237"/>
      <c r="RRM43" s="237"/>
      <c r="RRN43" s="237"/>
      <c r="RRO43" s="237"/>
      <c r="RRP43" s="237"/>
      <c r="RRQ43" s="237"/>
      <c r="RRR43" s="237"/>
      <c r="RRS43" s="237"/>
      <c r="RRT43" s="237"/>
      <c r="RRU43" s="237"/>
      <c r="RRV43" s="237"/>
      <c r="RRW43" s="237"/>
      <c r="RRX43" s="237"/>
      <c r="RRY43" s="237"/>
      <c r="RRZ43" s="237"/>
      <c r="RSA43" s="237"/>
      <c r="RSB43" s="237"/>
      <c r="RSC43" s="237"/>
      <c r="RSD43" s="237"/>
      <c r="RSE43" s="237"/>
      <c r="RSF43" s="237"/>
      <c r="RSG43" s="237"/>
      <c r="RSH43" s="237"/>
      <c r="RSI43" s="237"/>
      <c r="RSJ43" s="237"/>
      <c r="RSK43" s="237"/>
      <c r="RSL43" s="237"/>
      <c r="RSM43" s="237"/>
      <c r="RSN43" s="237"/>
      <c r="RSO43" s="237"/>
      <c r="RSP43" s="237"/>
      <c r="RSQ43" s="237"/>
      <c r="RSR43" s="237"/>
      <c r="RSS43" s="237"/>
      <c r="RST43" s="237"/>
      <c r="RSU43" s="237"/>
      <c r="RSV43" s="237"/>
      <c r="RSW43" s="237"/>
      <c r="RSX43" s="237"/>
      <c r="RSY43" s="237"/>
      <c r="RSZ43" s="237"/>
      <c r="RTA43" s="237"/>
      <c r="RTB43" s="237"/>
      <c r="RTC43" s="237"/>
      <c r="RTD43" s="237"/>
      <c r="RTE43" s="237"/>
      <c r="RTF43" s="237"/>
      <c r="RTG43" s="237"/>
      <c r="RTH43" s="237"/>
      <c r="RTI43" s="237"/>
      <c r="RTJ43" s="237"/>
      <c r="RTK43" s="237"/>
      <c r="RTL43" s="237"/>
      <c r="RTM43" s="237"/>
      <c r="RTN43" s="237"/>
      <c r="RTO43" s="237"/>
      <c r="RTP43" s="237"/>
      <c r="RTQ43" s="237"/>
      <c r="RTR43" s="237"/>
      <c r="RTS43" s="237"/>
      <c r="RTT43" s="237"/>
      <c r="RTU43" s="237"/>
      <c r="RTV43" s="237"/>
      <c r="RTW43" s="237"/>
      <c r="RTX43" s="237"/>
      <c r="RTY43" s="237"/>
      <c r="RTZ43" s="237"/>
      <c r="RUA43" s="237"/>
      <c r="RUB43" s="237"/>
      <c r="RUC43" s="237"/>
      <c r="RUD43" s="237"/>
      <c r="RUE43" s="237"/>
      <c r="RUF43" s="237"/>
      <c r="RUG43" s="237"/>
      <c r="RUH43" s="237"/>
      <c r="RUI43" s="237"/>
      <c r="RUJ43" s="237"/>
      <c r="RUK43" s="237"/>
      <c r="RUL43" s="237"/>
      <c r="RUM43" s="237"/>
      <c r="RUN43" s="237"/>
      <c r="RUO43" s="237"/>
      <c r="RUP43" s="237"/>
      <c r="RUQ43" s="237"/>
      <c r="RUR43" s="237"/>
      <c r="RUS43" s="237"/>
      <c r="RUT43" s="237"/>
      <c r="RUU43" s="237"/>
      <c r="RUV43" s="237"/>
      <c r="RUW43" s="237"/>
      <c r="RUX43" s="237"/>
      <c r="RUY43" s="237"/>
      <c r="RUZ43" s="237"/>
      <c r="RVA43" s="237"/>
      <c r="RVB43" s="237"/>
      <c r="RVC43" s="237"/>
      <c r="RVD43" s="237"/>
      <c r="RVE43" s="237"/>
      <c r="RVF43" s="237"/>
      <c r="RVG43" s="237"/>
      <c r="RVH43" s="237"/>
      <c r="RVI43" s="237"/>
      <c r="RVJ43" s="237"/>
      <c r="RVK43" s="237"/>
      <c r="RVL43" s="237"/>
      <c r="RVM43" s="237"/>
      <c r="RVN43" s="237"/>
      <c r="RVO43" s="237"/>
      <c r="RVP43" s="237"/>
      <c r="RVQ43" s="237"/>
      <c r="RVR43" s="237"/>
      <c r="RVS43" s="237"/>
      <c r="RVT43" s="237"/>
      <c r="RVU43" s="237"/>
      <c r="RVV43" s="237"/>
      <c r="RVW43" s="237"/>
      <c r="RVX43" s="237"/>
      <c r="RVY43" s="237"/>
      <c r="RVZ43" s="237"/>
      <c r="RWA43" s="237"/>
      <c r="RWB43" s="237"/>
      <c r="RWC43" s="237"/>
      <c r="RWD43" s="237"/>
      <c r="RWE43" s="237"/>
      <c r="RWF43" s="237"/>
      <c r="RWG43" s="237"/>
      <c r="RWH43" s="237"/>
      <c r="RWI43" s="237"/>
      <c r="RWJ43" s="237"/>
      <c r="RWK43" s="237"/>
      <c r="RWL43" s="237"/>
      <c r="RWM43" s="237"/>
      <c r="RWN43" s="237"/>
      <c r="RWO43" s="237"/>
      <c r="RWP43" s="237"/>
      <c r="RWQ43" s="237"/>
      <c r="RWR43" s="237"/>
      <c r="RWS43" s="237"/>
      <c r="RWT43" s="237"/>
      <c r="RWU43" s="237"/>
      <c r="RWV43" s="237"/>
      <c r="RWW43" s="237"/>
      <c r="RWX43" s="237"/>
      <c r="RWY43" s="237"/>
      <c r="RWZ43" s="237"/>
      <c r="RXA43" s="237"/>
      <c r="RXB43" s="237"/>
      <c r="RXC43" s="237"/>
      <c r="RXD43" s="237"/>
      <c r="RXE43" s="237"/>
      <c r="RXF43" s="237"/>
      <c r="RXG43" s="237"/>
      <c r="RXH43" s="237"/>
      <c r="RXI43" s="237"/>
      <c r="RXJ43" s="237"/>
      <c r="RXK43" s="237"/>
      <c r="RXL43" s="237"/>
      <c r="RXM43" s="237"/>
      <c r="RXN43" s="237"/>
      <c r="RXO43" s="237"/>
      <c r="RXP43" s="237"/>
      <c r="RXQ43" s="237"/>
      <c r="RXR43" s="237"/>
      <c r="RXS43" s="237"/>
      <c r="RXT43" s="237"/>
      <c r="RXU43" s="237"/>
      <c r="RXV43" s="237"/>
      <c r="RXW43" s="237"/>
      <c r="RXX43" s="237"/>
      <c r="RXY43" s="237"/>
      <c r="RXZ43" s="237"/>
      <c r="RYA43" s="237"/>
      <c r="RYB43" s="237"/>
      <c r="RYC43" s="237"/>
      <c r="RYD43" s="237"/>
      <c r="RYE43" s="237"/>
      <c r="RYF43" s="237"/>
      <c r="RYG43" s="237"/>
      <c r="RYH43" s="237"/>
      <c r="RYI43" s="237"/>
      <c r="RYJ43" s="237"/>
      <c r="RYK43" s="237"/>
      <c r="RYL43" s="237"/>
      <c r="RYM43" s="237"/>
      <c r="RYN43" s="237"/>
      <c r="RYO43" s="237"/>
      <c r="RYP43" s="237"/>
      <c r="RYQ43" s="237"/>
      <c r="RYR43" s="237"/>
      <c r="RYS43" s="237"/>
      <c r="RYT43" s="237"/>
      <c r="RYU43" s="237"/>
      <c r="RYV43" s="237"/>
      <c r="RYW43" s="237"/>
      <c r="RYX43" s="237"/>
      <c r="RYY43" s="237"/>
      <c r="RYZ43" s="237"/>
      <c r="RZA43" s="237"/>
      <c r="RZB43" s="237"/>
      <c r="RZC43" s="237"/>
      <c r="RZD43" s="237"/>
      <c r="RZE43" s="237"/>
      <c r="RZF43" s="237"/>
      <c r="RZG43" s="237"/>
      <c r="RZH43" s="237"/>
      <c r="RZI43" s="237"/>
      <c r="RZJ43" s="237"/>
      <c r="RZK43" s="237"/>
      <c r="RZL43" s="237"/>
      <c r="RZM43" s="237"/>
      <c r="RZN43" s="237"/>
      <c r="RZO43" s="237"/>
      <c r="RZP43" s="237"/>
      <c r="RZQ43" s="237"/>
      <c r="RZR43" s="237"/>
      <c r="RZS43" s="237"/>
      <c r="RZT43" s="237"/>
      <c r="RZU43" s="237"/>
      <c r="RZV43" s="237"/>
      <c r="RZW43" s="237"/>
      <c r="RZX43" s="237"/>
      <c r="RZY43" s="237"/>
      <c r="RZZ43" s="237"/>
      <c r="SAA43" s="237"/>
      <c r="SAB43" s="237"/>
      <c r="SAC43" s="237"/>
      <c r="SAD43" s="237"/>
      <c r="SAE43" s="237"/>
      <c r="SAF43" s="237"/>
      <c r="SAG43" s="237"/>
      <c r="SAH43" s="237"/>
      <c r="SAI43" s="237"/>
      <c r="SAJ43" s="237"/>
      <c r="SAK43" s="237"/>
      <c r="SAL43" s="237"/>
      <c r="SAM43" s="237"/>
      <c r="SAN43" s="237"/>
      <c r="SAO43" s="237"/>
      <c r="SAP43" s="237"/>
      <c r="SAQ43" s="237"/>
      <c r="SAR43" s="237"/>
      <c r="SAS43" s="237"/>
      <c r="SAT43" s="237"/>
      <c r="SAU43" s="237"/>
      <c r="SAV43" s="237"/>
      <c r="SAW43" s="237"/>
      <c r="SAX43" s="237"/>
      <c r="SAY43" s="237"/>
      <c r="SAZ43" s="237"/>
      <c r="SBA43" s="237"/>
      <c r="SBB43" s="237"/>
      <c r="SBC43" s="237"/>
      <c r="SBD43" s="237"/>
      <c r="SBE43" s="237"/>
      <c r="SBF43" s="237"/>
      <c r="SBG43" s="237"/>
      <c r="SBH43" s="237"/>
      <c r="SBI43" s="237"/>
      <c r="SBJ43" s="237"/>
      <c r="SBK43" s="237"/>
      <c r="SBL43" s="237"/>
      <c r="SBM43" s="237"/>
      <c r="SBN43" s="237"/>
      <c r="SBO43" s="237"/>
      <c r="SBP43" s="237"/>
      <c r="SBQ43" s="237"/>
      <c r="SBR43" s="237"/>
      <c r="SBS43" s="237"/>
      <c r="SBT43" s="237"/>
      <c r="SBU43" s="237"/>
      <c r="SBV43" s="237"/>
      <c r="SBW43" s="237"/>
      <c r="SBX43" s="237"/>
      <c r="SBY43" s="237"/>
      <c r="SBZ43" s="237"/>
      <c r="SCA43" s="237"/>
      <c r="SCB43" s="237"/>
      <c r="SCC43" s="237"/>
      <c r="SCD43" s="237"/>
      <c r="SCE43" s="237"/>
      <c r="SCF43" s="237"/>
      <c r="SCG43" s="237"/>
      <c r="SCH43" s="237"/>
      <c r="SCI43" s="237"/>
      <c r="SCJ43" s="237"/>
      <c r="SCK43" s="237"/>
      <c r="SCL43" s="237"/>
      <c r="SCM43" s="237"/>
      <c r="SCN43" s="237"/>
      <c r="SCO43" s="237"/>
      <c r="SCP43" s="237"/>
      <c r="SCQ43" s="237"/>
      <c r="SCR43" s="237"/>
      <c r="SCS43" s="237"/>
      <c r="SCT43" s="237"/>
      <c r="SCU43" s="237"/>
      <c r="SCV43" s="237"/>
      <c r="SCW43" s="237"/>
      <c r="SCX43" s="237"/>
      <c r="SCY43" s="237"/>
      <c r="SCZ43" s="237"/>
      <c r="SDA43" s="237"/>
      <c r="SDB43" s="237"/>
      <c r="SDC43" s="237"/>
      <c r="SDD43" s="237"/>
      <c r="SDE43" s="237"/>
      <c r="SDF43" s="237"/>
      <c r="SDG43" s="237"/>
      <c r="SDH43" s="237"/>
      <c r="SDI43" s="237"/>
      <c r="SDJ43" s="237"/>
      <c r="SDK43" s="237"/>
      <c r="SDL43" s="237"/>
      <c r="SDM43" s="237"/>
      <c r="SDN43" s="237"/>
      <c r="SDO43" s="237"/>
      <c r="SDP43" s="237"/>
      <c r="SDQ43" s="237"/>
      <c r="SDR43" s="237"/>
      <c r="SDS43" s="237"/>
      <c r="SDT43" s="237"/>
      <c r="SDU43" s="237"/>
      <c r="SDV43" s="237"/>
      <c r="SDW43" s="237"/>
      <c r="SDX43" s="237"/>
      <c r="SDY43" s="237"/>
      <c r="SDZ43" s="237"/>
      <c r="SEA43" s="237"/>
      <c r="SEB43" s="237"/>
      <c r="SEC43" s="237"/>
      <c r="SED43" s="237"/>
      <c r="SEE43" s="237"/>
      <c r="SEF43" s="237"/>
      <c r="SEG43" s="237"/>
      <c r="SEH43" s="237"/>
      <c r="SEI43" s="237"/>
      <c r="SEJ43" s="237"/>
      <c r="SEK43" s="237"/>
      <c r="SEL43" s="237"/>
      <c r="SEM43" s="237"/>
      <c r="SEN43" s="237"/>
      <c r="SEO43" s="237"/>
      <c r="SEP43" s="237"/>
      <c r="SEQ43" s="237"/>
      <c r="SER43" s="237"/>
      <c r="SES43" s="237"/>
      <c r="SET43" s="237"/>
      <c r="SEU43" s="237"/>
      <c r="SEV43" s="237"/>
      <c r="SEW43" s="237"/>
      <c r="SEX43" s="237"/>
      <c r="SEY43" s="237"/>
      <c r="SEZ43" s="237"/>
      <c r="SFA43" s="237"/>
      <c r="SFB43" s="237"/>
      <c r="SFC43" s="237"/>
      <c r="SFD43" s="237"/>
      <c r="SFE43" s="237"/>
      <c r="SFF43" s="237"/>
      <c r="SFG43" s="237"/>
      <c r="SFH43" s="237"/>
      <c r="SFI43" s="237"/>
      <c r="SFJ43" s="237"/>
      <c r="SFK43" s="237"/>
      <c r="SFL43" s="237"/>
      <c r="SFM43" s="237"/>
      <c r="SFN43" s="237"/>
      <c r="SFO43" s="237"/>
      <c r="SFP43" s="237"/>
      <c r="SFQ43" s="237"/>
      <c r="SFR43" s="237"/>
      <c r="SFS43" s="237"/>
      <c r="SFT43" s="237"/>
      <c r="SFU43" s="237"/>
      <c r="SFV43" s="237"/>
      <c r="SFW43" s="237"/>
      <c r="SFX43" s="237"/>
      <c r="SFY43" s="237"/>
      <c r="SFZ43" s="237"/>
      <c r="SGA43" s="237"/>
      <c r="SGB43" s="237"/>
      <c r="SGC43" s="237"/>
      <c r="SGD43" s="237"/>
      <c r="SGE43" s="237"/>
      <c r="SGF43" s="237"/>
      <c r="SGG43" s="237"/>
      <c r="SGH43" s="237"/>
      <c r="SGI43" s="237"/>
      <c r="SGJ43" s="237"/>
      <c r="SGK43" s="237"/>
      <c r="SGL43" s="237"/>
      <c r="SGM43" s="237"/>
      <c r="SGN43" s="237"/>
      <c r="SGO43" s="237"/>
      <c r="SGP43" s="237"/>
      <c r="SGQ43" s="237"/>
      <c r="SGR43" s="237"/>
      <c r="SGS43" s="237"/>
      <c r="SGT43" s="237"/>
      <c r="SGU43" s="237"/>
      <c r="SGV43" s="237"/>
      <c r="SGW43" s="237"/>
      <c r="SGX43" s="237"/>
      <c r="SGY43" s="237"/>
      <c r="SGZ43" s="237"/>
      <c r="SHA43" s="237"/>
      <c r="SHB43" s="237"/>
      <c r="SHC43" s="237"/>
      <c r="SHD43" s="237"/>
      <c r="SHE43" s="237"/>
      <c r="SHF43" s="237"/>
      <c r="SHG43" s="237"/>
      <c r="SHH43" s="237"/>
      <c r="SHI43" s="237"/>
      <c r="SHJ43" s="237"/>
      <c r="SHK43" s="237"/>
      <c r="SHL43" s="237"/>
      <c r="SHM43" s="237"/>
      <c r="SHN43" s="237"/>
      <c r="SHO43" s="237"/>
      <c r="SHP43" s="237"/>
      <c r="SHQ43" s="237"/>
      <c r="SHR43" s="237"/>
      <c r="SHS43" s="237"/>
      <c r="SHT43" s="237"/>
      <c r="SHU43" s="237"/>
      <c r="SHV43" s="237"/>
      <c r="SHW43" s="237"/>
      <c r="SHX43" s="237"/>
      <c r="SHY43" s="237"/>
      <c r="SHZ43" s="237"/>
      <c r="SIA43" s="237"/>
      <c r="SIB43" s="237"/>
      <c r="SIC43" s="237"/>
      <c r="SID43" s="237"/>
      <c r="SIE43" s="237"/>
      <c r="SIF43" s="237"/>
      <c r="SIG43" s="237"/>
      <c r="SIH43" s="237"/>
      <c r="SII43" s="237"/>
      <c r="SIJ43" s="237"/>
      <c r="SIK43" s="237"/>
      <c r="SIL43" s="237"/>
      <c r="SIM43" s="237"/>
      <c r="SIN43" s="237"/>
      <c r="SIO43" s="237"/>
      <c r="SIP43" s="237"/>
      <c r="SIQ43" s="237"/>
      <c r="SIR43" s="237"/>
      <c r="SIS43" s="237"/>
      <c r="SIT43" s="237"/>
      <c r="SIU43" s="237"/>
      <c r="SIV43" s="237"/>
      <c r="SIW43" s="237"/>
      <c r="SIX43" s="237"/>
      <c r="SIY43" s="237"/>
      <c r="SIZ43" s="237"/>
      <c r="SJA43" s="237"/>
      <c r="SJB43" s="237"/>
      <c r="SJC43" s="237"/>
      <c r="SJD43" s="237"/>
      <c r="SJE43" s="237"/>
      <c r="SJF43" s="237"/>
      <c r="SJG43" s="237"/>
      <c r="SJH43" s="237"/>
      <c r="SJI43" s="237"/>
      <c r="SJJ43" s="237"/>
      <c r="SJK43" s="237"/>
      <c r="SJL43" s="237"/>
      <c r="SJM43" s="237"/>
      <c r="SJN43" s="237"/>
      <c r="SJO43" s="237"/>
      <c r="SJP43" s="237"/>
      <c r="SJQ43" s="237"/>
      <c r="SJR43" s="237"/>
      <c r="SJS43" s="237"/>
      <c r="SJT43" s="237"/>
      <c r="SJU43" s="237"/>
      <c r="SJV43" s="237"/>
      <c r="SJW43" s="237"/>
      <c r="SJX43" s="237"/>
      <c r="SJY43" s="237"/>
      <c r="SJZ43" s="237"/>
      <c r="SKA43" s="237"/>
      <c r="SKB43" s="237"/>
      <c r="SKC43" s="237"/>
      <c r="SKD43" s="237"/>
      <c r="SKE43" s="237"/>
      <c r="SKF43" s="237"/>
      <c r="SKG43" s="237"/>
      <c r="SKH43" s="237"/>
      <c r="SKI43" s="237"/>
      <c r="SKJ43" s="237"/>
      <c r="SKK43" s="237"/>
      <c r="SKL43" s="237"/>
      <c r="SKM43" s="237"/>
      <c r="SKN43" s="237"/>
      <c r="SKO43" s="237"/>
      <c r="SKP43" s="237"/>
      <c r="SKQ43" s="237"/>
      <c r="SKR43" s="237"/>
      <c r="SKS43" s="237"/>
      <c r="SKT43" s="237"/>
      <c r="SKU43" s="237"/>
      <c r="SKV43" s="237"/>
      <c r="SKW43" s="237"/>
      <c r="SKX43" s="237"/>
      <c r="SKY43" s="237"/>
      <c r="SKZ43" s="237"/>
      <c r="SLA43" s="237"/>
      <c r="SLB43" s="237"/>
      <c r="SLC43" s="237"/>
      <c r="SLD43" s="237"/>
      <c r="SLE43" s="237"/>
      <c r="SLF43" s="237"/>
      <c r="SLG43" s="237"/>
      <c r="SLH43" s="237"/>
      <c r="SLI43" s="237"/>
      <c r="SLJ43" s="237"/>
      <c r="SLK43" s="237"/>
      <c r="SLL43" s="237"/>
      <c r="SLM43" s="237"/>
      <c r="SLN43" s="237"/>
      <c r="SLO43" s="237"/>
      <c r="SLP43" s="237"/>
      <c r="SLQ43" s="237"/>
      <c r="SLR43" s="237"/>
      <c r="SLS43" s="237"/>
      <c r="SLT43" s="237"/>
      <c r="SLU43" s="237"/>
      <c r="SLV43" s="237"/>
      <c r="SLW43" s="237"/>
      <c r="SLX43" s="237"/>
      <c r="SLY43" s="237"/>
      <c r="SLZ43" s="237"/>
      <c r="SMA43" s="237"/>
      <c r="SMB43" s="237"/>
      <c r="SMC43" s="237"/>
      <c r="SMD43" s="237"/>
      <c r="SME43" s="237"/>
      <c r="SMF43" s="237"/>
      <c r="SMG43" s="237"/>
      <c r="SMH43" s="237"/>
      <c r="SMI43" s="237"/>
      <c r="SMJ43" s="237"/>
      <c r="SMK43" s="237"/>
      <c r="SML43" s="237"/>
      <c r="SMM43" s="237"/>
      <c r="SMN43" s="237"/>
      <c r="SMO43" s="237"/>
      <c r="SMP43" s="237"/>
      <c r="SMQ43" s="237"/>
      <c r="SMR43" s="237"/>
      <c r="SMS43" s="237"/>
      <c r="SMT43" s="237"/>
      <c r="SMU43" s="237"/>
      <c r="SMV43" s="237"/>
      <c r="SMW43" s="237"/>
      <c r="SMX43" s="237"/>
      <c r="SMY43" s="237"/>
      <c r="SMZ43" s="237"/>
      <c r="SNA43" s="237"/>
      <c r="SNB43" s="237"/>
      <c r="SNC43" s="237"/>
      <c r="SND43" s="237"/>
      <c r="SNE43" s="237"/>
      <c r="SNF43" s="237"/>
      <c r="SNG43" s="237"/>
      <c r="SNH43" s="237"/>
      <c r="SNI43" s="237"/>
      <c r="SNJ43" s="237"/>
      <c r="SNK43" s="237"/>
      <c r="SNL43" s="237"/>
      <c r="SNM43" s="237"/>
      <c r="SNN43" s="237"/>
      <c r="SNO43" s="237"/>
      <c r="SNP43" s="237"/>
      <c r="SNQ43" s="237"/>
      <c r="SNR43" s="237"/>
      <c r="SNS43" s="237"/>
      <c r="SNT43" s="237"/>
      <c r="SNU43" s="237"/>
      <c r="SNV43" s="237"/>
      <c r="SNW43" s="237"/>
      <c r="SNX43" s="237"/>
      <c r="SNY43" s="237"/>
      <c r="SNZ43" s="237"/>
      <c r="SOA43" s="237"/>
      <c r="SOB43" s="237"/>
      <c r="SOC43" s="237"/>
      <c r="SOD43" s="237"/>
      <c r="SOE43" s="237"/>
      <c r="SOF43" s="237"/>
      <c r="SOG43" s="237"/>
      <c r="SOH43" s="237"/>
      <c r="SOI43" s="237"/>
      <c r="SOJ43" s="237"/>
      <c r="SOK43" s="237"/>
      <c r="SOL43" s="237"/>
      <c r="SOM43" s="237"/>
      <c r="SON43" s="237"/>
      <c r="SOO43" s="237"/>
      <c r="SOP43" s="237"/>
      <c r="SOQ43" s="237"/>
      <c r="SOR43" s="237"/>
      <c r="SOS43" s="237"/>
      <c r="SOT43" s="237"/>
      <c r="SOU43" s="237"/>
      <c r="SOV43" s="237"/>
      <c r="SOW43" s="237"/>
      <c r="SOX43" s="237"/>
      <c r="SOY43" s="237"/>
      <c r="SOZ43" s="237"/>
      <c r="SPA43" s="237"/>
      <c r="SPB43" s="237"/>
      <c r="SPC43" s="237"/>
      <c r="SPD43" s="237"/>
      <c r="SPE43" s="237"/>
      <c r="SPF43" s="237"/>
      <c r="SPG43" s="237"/>
      <c r="SPH43" s="237"/>
      <c r="SPI43" s="237"/>
      <c r="SPJ43" s="237"/>
      <c r="SPK43" s="237"/>
      <c r="SPL43" s="237"/>
      <c r="SPM43" s="237"/>
      <c r="SPN43" s="237"/>
      <c r="SPO43" s="237"/>
      <c r="SPP43" s="237"/>
      <c r="SPQ43" s="237"/>
      <c r="SPR43" s="237"/>
      <c r="SPS43" s="237"/>
      <c r="SPT43" s="237"/>
      <c r="SPU43" s="237"/>
      <c r="SPV43" s="237"/>
      <c r="SPW43" s="237"/>
      <c r="SPX43" s="237"/>
      <c r="SPY43" s="237"/>
      <c r="SPZ43" s="237"/>
      <c r="SQA43" s="237"/>
      <c r="SQB43" s="237"/>
      <c r="SQC43" s="237"/>
      <c r="SQD43" s="237"/>
      <c r="SQE43" s="237"/>
      <c r="SQF43" s="237"/>
      <c r="SQG43" s="237"/>
      <c r="SQH43" s="237"/>
      <c r="SQI43" s="237"/>
      <c r="SQJ43" s="237"/>
      <c r="SQK43" s="237"/>
      <c r="SQL43" s="237"/>
      <c r="SQM43" s="237"/>
      <c r="SQN43" s="237"/>
      <c r="SQO43" s="237"/>
      <c r="SQP43" s="237"/>
      <c r="SQQ43" s="237"/>
      <c r="SQR43" s="237"/>
      <c r="SQS43" s="237"/>
      <c r="SQT43" s="237"/>
      <c r="SQU43" s="237"/>
      <c r="SQV43" s="237"/>
      <c r="SQW43" s="237"/>
      <c r="SQX43" s="237"/>
      <c r="SQY43" s="237"/>
      <c r="SQZ43" s="237"/>
      <c r="SRA43" s="237"/>
      <c r="SRB43" s="237"/>
      <c r="SRC43" s="237"/>
      <c r="SRD43" s="237"/>
      <c r="SRE43" s="237"/>
      <c r="SRF43" s="237"/>
      <c r="SRG43" s="237"/>
      <c r="SRH43" s="237"/>
      <c r="SRI43" s="237"/>
      <c r="SRJ43" s="237"/>
      <c r="SRK43" s="237"/>
      <c r="SRL43" s="237"/>
      <c r="SRM43" s="237"/>
      <c r="SRN43" s="237"/>
      <c r="SRO43" s="237"/>
      <c r="SRP43" s="237"/>
      <c r="SRQ43" s="237"/>
      <c r="SRR43" s="237"/>
      <c r="SRS43" s="237"/>
      <c r="SRT43" s="237"/>
      <c r="SRU43" s="237"/>
      <c r="SRV43" s="237"/>
      <c r="SRW43" s="237"/>
      <c r="SRX43" s="237"/>
      <c r="SRY43" s="237"/>
      <c r="SRZ43" s="237"/>
      <c r="SSA43" s="237"/>
      <c r="SSB43" s="237"/>
      <c r="SSC43" s="237"/>
      <c r="SSD43" s="237"/>
      <c r="SSE43" s="237"/>
      <c r="SSF43" s="237"/>
      <c r="SSG43" s="237"/>
      <c r="SSH43" s="237"/>
      <c r="SSI43" s="237"/>
      <c r="SSJ43" s="237"/>
      <c r="SSK43" s="237"/>
      <c r="SSL43" s="237"/>
      <c r="SSM43" s="237"/>
      <c r="SSN43" s="237"/>
      <c r="SSO43" s="237"/>
      <c r="SSP43" s="237"/>
      <c r="SSQ43" s="237"/>
      <c r="SSR43" s="237"/>
      <c r="SSS43" s="237"/>
      <c r="SST43" s="237"/>
      <c r="SSU43" s="237"/>
      <c r="SSV43" s="237"/>
      <c r="SSW43" s="237"/>
      <c r="SSX43" s="237"/>
      <c r="SSY43" s="237"/>
      <c r="SSZ43" s="237"/>
      <c r="STA43" s="237"/>
      <c r="STB43" s="237"/>
      <c r="STC43" s="237"/>
      <c r="STD43" s="237"/>
      <c r="STE43" s="237"/>
      <c r="STF43" s="237"/>
      <c r="STG43" s="237"/>
      <c r="STH43" s="237"/>
      <c r="STI43" s="237"/>
      <c r="STJ43" s="237"/>
      <c r="STK43" s="237"/>
      <c r="STL43" s="237"/>
      <c r="STM43" s="237"/>
      <c r="STN43" s="237"/>
      <c r="STO43" s="237"/>
      <c r="STP43" s="237"/>
      <c r="STQ43" s="237"/>
      <c r="STR43" s="237"/>
      <c r="STS43" s="237"/>
      <c r="STT43" s="237"/>
      <c r="STU43" s="237"/>
      <c r="STV43" s="237"/>
      <c r="STW43" s="237"/>
      <c r="STX43" s="237"/>
      <c r="STY43" s="237"/>
      <c r="STZ43" s="237"/>
      <c r="SUA43" s="237"/>
      <c r="SUB43" s="237"/>
      <c r="SUC43" s="237"/>
      <c r="SUD43" s="237"/>
      <c r="SUE43" s="237"/>
      <c r="SUF43" s="237"/>
      <c r="SUG43" s="237"/>
      <c r="SUH43" s="237"/>
      <c r="SUI43" s="237"/>
      <c r="SUJ43" s="237"/>
      <c r="SUK43" s="237"/>
      <c r="SUL43" s="237"/>
      <c r="SUM43" s="237"/>
      <c r="SUN43" s="237"/>
      <c r="SUO43" s="237"/>
      <c r="SUP43" s="237"/>
      <c r="SUQ43" s="237"/>
      <c r="SUR43" s="237"/>
      <c r="SUS43" s="237"/>
      <c r="SUT43" s="237"/>
      <c r="SUU43" s="237"/>
      <c r="SUV43" s="237"/>
      <c r="SUW43" s="237"/>
      <c r="SUX43" s="237"/>
      <c r="SUY43" s="237"/>
      <c r="SUZ43" s="237"/>
      <c r="SVA43" s="237"/>
      <c r="SVB43" s="237"/>
      <c r="SVC43" s="237"/>
      <c r="SVD43" s="237"/>
      <c r="SVE43" s="237"/>
      <c r="SVF43" s="237"/>
      <c r="SVG43" s="237"/>
      <c r="SVH43" s="237"/>
      <c r="SVI43" s="237"/>
      <c r="SVJ43" s="237"/>
      <c r="SVK43" s="237"/>
      <c r="SVL43" s="237"/>
      <c r="SVM43" s="237"/>
      <c r="SVN43" s="237"/>
      <c r="SVO43" s="237"/>
      <c r="SVP43" s="237"/>
      <c r="SVQ43" s="237"/>
      <c r="SVR43" s="237"/>
      <c r="SVS43" s="237"/>
      <c r="SVT43" s="237"/>
      <c r="SVU43" s="237"/>
      <c r="SVV43" s="237"/>
      <c r="SVW43" s="237"/>
      <c r="SVX43" s="237"/>
      <c r="SVY43" s="237"/>
      <c r="SVZ43" s="237"/>
      <c r="SWA43" s="237"/>
      <c r="SWB43" s="237"/>
      <c r="SWC43" s="237"/>
      <c r="SWD43" s="237"/>
      <c r="SWE43" s="237"/>
      <c r="SWF43" s="237"/>
      <c r="SWG43" s="237"/>
      <c r="SWH43" s="237"/>
      <c r="SWI43" s="237"/>
      <c r="SWJ43" s="237"/>
      <c r="SWK43" s="237"/>
      <c r="SWL43" s="237"/>
      <c r="SWM43" s="237"/>
      <c r="SWN43" s="237"/>
      <c r="SWO43" s="237"/>
      <c r="SWP43" s="237"/>
      <c r="SWQ43" s="237"/>
      <c r="SWR43" s="237"/>
      <c r="SWS43" s="237"/>
      <c r="SWT43" s="237"/>
      <c r="SWU43" s="237"/>
      <c r="SWV43" s="237"/>
      <c r="SWW43" s="237"/>
      <c r="SWX43" s="237"/>
      <c r="SWY43" s="237"/>
      <c r="SWZ43" s="237"/>
      <c r="SXA43" s="237"/>
      <c r="SXB43" s="237"/>
      <c r="SXC43" s="237"/>
      <c r="SXD43" s="237"/>
      <c r="SXE43" s="237"/>
      <c r="SXF43" s="237"/>
      <c r="SXG43" s="237"/>
      <c r="SXH43" s="237"/>
      <c r="SXI43" s="237"/>
      <c r="SXJ43" s="237"/>
      <c r="SXK43" s="237"/>
      <c r="SXL43" s="237"/>
      <c r="SXM43" s="237"/>
      <c r="SXN43" s="237"/>
      <c r="SXO43" s="237"/>
      <c r="SXP43" s="237"/>
      <c r="SXQ43" s="237"/>
      <c r="SXR43" s="237"/>
      <c r="SXS43" s="237"/>
      <c r="SXT43" s="237"/>
      <c r="SXU43" s="237"/>
      <c r="SXV43" s="237"/>
      <c r="SXW43" s="237"/>
      <c r="SXX43" s="237"/>
      <c r="SXY43" s="237"/>
      <c r="SXZ43" s="237"/>
      <c r="SYA43" s="237"/>
      <c r="SYB43" s="237"/>
      <c r="SYC43" s="237"/>
      <c r="SYD43" s="237"/>
      <c r="SYE43" s="237"/>
      <c r="SYF43" s="237"/>
      <c r="SYG43" s="237"/>
      <c r="SYH43" s="237"/>
      <c r="SYI43" s="237"/>
      <c r="SYJ43" s="237"/>
      <c r="SYK43" s="237"/>
      <c r="SYL43" s="237"/>
      <c r="SYM43" s="237"/>
      <c r="SYN43" s="237"/>
      <c r="SYO43" s="237"/>
      <c r="SYP43" s="237"/>
      <c r="SYQ43" s="237"/>
      <c r="SYR43" s="237"/>
      <c r="SYS43" s="237"/>
      <c r="SYT43" s="237"/>
      <c r="SYU43" s="237"/>
      <c r="SYV43" s="237"/>
      <c r="SYW43" s="237"/>
      <c r="SYX43" s="237"/>
      <c r="SYY43" s="237"/>
      <c r="SYZ43" s="237"/>
      <c r="SZA43" s="237"/>
      <c r="SZB43" s="237"/>
      <c r="SZC43" s="237"/>
      <c r="SZD43" s="237"/>
      <c r="SZE43" s="237"/>
      <c r="SZF43" s="237"/>
      <c r="SZG43" s="237"/>
      <c r="SZH43" s="237"/>
      <c r="SZI43" s="237"/>
      <c r="SZJ43" s="237"/>
      <c r="SZK43" s="237"/>
      <c r="SZL43" s="237"/>
      <c r="SZM43" s="237"/>
      <c r="SZN43" s="237"/>
      <c r="SZO43" s="237"/>
      <c r="SZP43" s="237"/>
      <c r="SZQ43" s="237"/>
      <c r="SZR43" s="237"/>
      <c r="SZS43" s="237"/>
      <c r="SZT43" s="237"/>
      <c r="SZU43" s="237"/>
      <c r="SZV43" s="237"/>
      <c r="SZW43" s="237"/>
      <c r="SZX43" s="237"/>
      <c r="SZY43" s="237"/>
      <c r="SZZ43" s="237"/>
      <c r="TAA43" s="237"/>
      <c r="TAB43" s="237"/>
      <c r="TAC43" s="237"/>
      <c r="TAD43" s="237"/>
      <c r="TAE43" s="237"/>
      <c r="TAF43" s="237"/>
      <c r="TAG43" s="237"/>
      <c r="TAH43" s="237"/>
      <c r="TAI43" s="237"/>
      <c r="TAJ43" s="237"/>
      <c r="TAK43" s="237"/>
      <c r="TAL43" s="237"/>
      <c r="TAM43" s="237"/>
      <c r="TAN43" s="237"/>
      <c r="TAO43" s="237"/>
      <c r="TAP43" s="237"/>
      <c r="TAQ43" s="237"/>
      <c r="TAR43" s="237"/>
      <c r="TAS43" s="237"/>
      <c r="TAT43" s="237"/>
      <c r="TAU43" s="237"/>
      <c r="TAV43" s="237"/>
      <c r="TAW43" s="237"/>
      <c r="TAX43" s="237"/>
      <c r="TAY43" s="237"/>
      <c r="TAZ43" s="237"/>
      <c r="TBA43" s="237"/>
      <c r="TBB43" s="237"/>
      <c r="TBC43" s="237"/>
      <c r="TBD43" s="237"/>
      <c r="TBE43" s="237"/>
      <c r="TBF43" s="237"/>
      <c r="TBG43" s="237"/>
      <c r="TBH43" s="237"/>
      <c r="TBI43" s="237"/>
      <c r="TBJ43" s="237"/>
      <c r="TBK43" s="237"/>
      <c r="TBL43" s="237"/>
      <c r="TBM43" s="237"/>
      <c r="TBN43" s="237"/>
      <c r="TBO43" s="237"/>
      <c r="TBP43" s="237"/>
      <c r="TBQ43" s="237"/>
      <c r="TBR43" s="237"/>
      <c r="TBS43" s="237"/>
      <c r="TBT43" s="237"/>
      <c r="TBU43" s="237"/>
      <c r="TBV43" s="237"/>
      <c r="TBW43" s="237"/>
      <c r="TBX43" s="237"/>
      <c r="TBY43" s="237"/>
      <c r="TBZ43" s="237"/>
      <c r="TCA43" s="237"/>
      <c r="TCB43" s="237"/>
      <c r="TCC43" s="237"/>
      <c r="TCD43" s="237"/>
      <c r="TCE43" s="237"/>
      <c r="TCF43" s="237"/>
      <c r="TCG43" s="237"/>
      <c r="TCH43" s="237"/>
      <c r="TCI43" s="237"/>
      <c r="TCJ43" s="237"/>
      <c r="TCK43" s="237"/>
      <c r="TCL43" s="237"/>
      <c r="TCM43" s="237"/>
      <c r="TCN43" s="237"/>
      <c r="TCO43" s="237"/>
      <c r="TCP43" s="237"/>
      <c r="TCQ43" s="237"/>
      <c r="TCR43" s="237"/>
      <c r="TCS43" s="237"/>
      <c r="TCT43" s="237"/>
      <c r="TCU43" s="237"/>
      <c r="TCV43" s="237"/>
      <c r="TCW43" s="237"/>
      <c r="TCX43" s="237"/>
      <c r="TCY43" s="237"/>
      <c r="TCZ43" s="237"/>
      <c r="TDA43" s="237"/>
      <c r="TDB43" s="237"/>
      <c r="TDC43" s="237"/>
      <c r="TDD43" s="237"/>
      <c r="TDE43" s="237"/>
      <c r="TDF43" s="237"/>
      <c r="TDG43" s="237"/>
      <c r="TDH43" s="237"/>
      <c r="TDI43" s="237"/>
      <c r="TDJ43" s="237"/>
      <c r="TDK43" s="237"/>
      <c r="TDL43" s="237"/>
      <c r="TDM43" s="237"/>
      <c r="TDN43" s="237"/>
      <c r="TDO43" s="237"/>
      <c r="TDP43" s="237"/>
      <c r="TDQ43" s="237"/>
      <c r="TDR43" s="237"/>
      <c r="TDS43" s="237"/>
      <c r="TDT43" s="237"/>
      <c r="TDU43" s="237"/>
      <c r="TDV43" s="237"/>
      <c r="TDW43" s="237"/>
      <c r="TDX43" s="237"/>
      <c r="TDY43" s="237"/>
      <c r="TDZ43" s="237"/>
      <c r="TEA43" s="237"/>
      <c r="TEB43" s="237"/>
      <c r="TEC43" s="237"/>
      <c r="TED43" s="237"/>
      <c r="TEE43" s="237"/>
      <c r="TEF43" s="237"/>
      <c r="TEG43" s="237"/>
      <c r="TEH43" s="237"/>
      <c r="TEI43" s="237"/>
      <c r="TEJ43" s="237"/>
      <c r="TEK43" s="237"/>
      <c r="TEL43" s="237"/>
      <c r="TEM43" s="237"/>
      <c r="TEN43" s="237"/>
      <c r="TEO43" s="237"/>
      <c r="TEP43" s="237"/>
      <c r="TEQ43" s="237"/>
      <c r="TER43" s="237"/>
      <c r="TES43" s="237"/>
      <c r="TET43" s="237"/>
      <c r="TEU43" s="237"/>
      <c r="TEV43" s="237"/>
      <c r="TEW43" s="237"/>
      <c r="TEX43" s="237"/>
      <c r="TEY43" s="237"/>
      <c r="TEZ43" s="237"/>
      <c r="TFA43" s="237"/>
      <c r="TFB43" s="237"/>
      <c r="TFC43" s="237"/>
      <c r="TFD43" s="237"/>
      <c r="TFE43" s="237"/>
      <c r="TFF43" s="237"/>
      <c r="TFG43" s="237"/>
      <c r="TFH43" s="237"/>
      <c r="TFI43" s="237"/>
      <c r="TFJ43" s="237"/>
      <c r="TFK43" s="237"/>
      <c r="TFL43" s="237"/>
      <c r="TFM43" s="237"/>
      <c r="TFN43" s="237"/>
      <c r="TFO43" s="237"/>
      <c r="TFP43" s="237"/>
      <c r="TFQ43" s="237"/>
      <c r="TFR43" s="237"/>
      <c r="TFS43" s="237"/>
      <c r="TFT43" s="237"/>
      <c r="TFU43" s="237"/>
      <c r="TFV43" s="237"/>
      <c r="TFW43" s="237"/>
      <c r="TFX43" s="237"/>
      <c r="TFY43" s="237"/>
      <c r="TFZ43" s="237"/>
      <c r="TGA43" s="237"/>
      <c r="TGB43" s="237"/>
      <c r="TGC43" s="237"/>
      <c r="TGD43" s="237"/>
      <c r="TGE43" s="237"/>
      <c r="TGF43" s="237"/>
      <c r="TGG43" s="237"/>
      <c r="TGH43" s="237"/>
      <c r="TGI43" s="237"/>
      <c r="TGJ43" s="237"/>
      <c r="TGK43" s="237"/>
      <c r="TGL43" s="237"/>
      <c r="TGM43" s="237"/>
      <c r="TGN43" s="237"/>
      <c r="TGO43" s="237"/>
      <c r="TGP43" s="237"/>
      <c r="TGQ43" s="237"/>
      <c r="TGR43" s="237"/>
      <c r="TGS43" s="237"/>
      <c r="TGT43" s="237"/>
      <c r="TGU43" s="237"/>
      <c r="TGV43" s="237"/>
      <c r="TGW43" s="237"/>
      <c r="TGX43" s="237"/>
      <c r="TGY43" s="237"/>
      <c r="TGZ43" s="237"/>
      <c r="THA43" s="237"/>
      <c r="THB43" s="237"/>
      <c r="THC43" s="237"/>
      <c r="THD43" s="237"/>
      <c r="THE43" s="237"/>
      <c r="THF43" s="237"/>
      <c r="THG43" s="237"/>
      <c r="THH43" s="237"/>
      <c r="THI43" s="237"/>
      <c r="THJ43" s="237"/>
      <c r="THK43" s="237"/>
      <c r="THL43" s="237"/>
      <c r="THM43" s="237"/>
      <c r="THN43" s="237"/>
      <c r="THO43" s="237"/>
      <c r="THP43" s="237"/>
      <c r="THQ43" s="237"/>
      <c r="THR43" s="237"/>
      <c r="THS43" s="237"/>
      <c r="THT43" s="237"/>
      <c r="THU43" s="237"/>
      <c r="THV43" s="237"/>
      <c r="THW43" s="237"/>
      <c r="THX43" s="237"/>
      <c r="THY43" s="237"/>
      <c r="THZ43" s="237"/>
      <c r="TIA43" s="237"/>
      <c r="TIB43" s="237"/>
      <c r="TIC43" s="237"/>
      <c r="TID43" s="237"/>
      <c r="TIE43" s="237"/>
      <c r="TIF43" s="237"/>
      <c r="TIG43" s="237"/>
      <c r="TIH43" s="237"/>
      <c r="TII43" s="237"/>
      <c r="TIJ43" s="237"/>
      <c r="TIK43" s="237"/>
      <c r="TIL43" s="237"/>
      <c r="TIM43" s="237"/>
      <c r="TIN43" s="237"/>
      <c r="TIO43" s="237"/>
      <c r="TIP43" s="237"/>
      <c r="TIQ43" s="237"/>
      <c r="TIR43" s="237"/>
      <c r="TIS43" s="237"/>
      <c r="TIT43" s="237"/>
      <c r="TIU43" s="237"/>
      <c r="TIV43" s="237"/>
      <c r="TIW43" s="237"/>
      <c r="TIX43" s="237"/>
      <c r="TIY43" s="237"/>
      <c r="TIZ43" s="237"/>
      <c r="TJA43" s="237"/>
      <c r="TJB43" s="237"/>
      <c r="TJC43" s="237"/>
      <c r="TJD43" s="237"/>
      <c r="TJE43" s="237"/>
      <c r="TJF43" s="237"/>
      <c r="TJG43" s="237"/>
      <c r="TJH43" s="237"/>
      <c r="TJI43" s="237"/>
      <c r="TJJ43" s="237"/>
      <c r="TJK43" s="237"/>
      <c r="TJL43" s="237"/>
      <c r="TJM43" s="237"/>
      <c r="TJN43" s="237"/>
      <c r="TJO43" s="237"/>
      <c r="TJP43" s="237"/>
      <c r="TJQ43" s="237"/>
      <c r="TJR43" s="237"/>
      <c r="TJS43" s="237"/>
      <c r="TJT43" s="237"/>
      <c r="TJU43" s="237"/>
      <c r="TJV43" s="237"/>
      <c r="TJW43" s="237"/>
      <c r="TJX43" s="237"/>
      <c r="TJY43" s="237"/>
      <c r="TJZ43" s="237"/>
      <c r="TKA43" s="237"/>
      <c r="TKB43" s="237"/>
      <c r="TKC43" s="237"/>
      <c r="TKD43" s="237"/>
      <c r="TKE43" s="237"/>
      <c r="TKF43" s="237"/>
      <c r="TKG43" s="237"/>
      <c r="TKH43" s="237"/>
      <c r="TKI43" s="237"/>
      <c r="TKJ43" s="237"/>
      <c r="TKK43" s="237"/>
      <c r="TKL43" s="237"/>
      <c r="TKM43" s="237"/>
      <c r="TKN43" s="237"/>
      <c r="TKO43" s="237"/>
      <c r="TKP43" s="237"/>
      <c r="TKQ43" s="237"/>
      <c r="TKR43" s="237"/>
      <c r="TKS43" s="237"/>
      <c r="TKT43" s="237"/>
      <c r="TKU43" s="237"/>
      <c r="TKV43" s="237"/>
      <c r="TKW43" s="237"/>
      <c r="TKX43" s="237"/>
      <c r="TKY43" s="237"/>
      <c r="TKZ43" s="237"/>
      <c r="TLA43" s="237"/>
      <c r="TLB43" s="237"/>
      <c r="TLC43" s="237"/>
      <c r="TLD43" s="237"/>
      <c r="TLE43" s="237"/>
      <c r="TLF43" s="237"/>
      <c r="TLG43" s="237"/>
      <c r="TLH43" s="237"/>
      <c r="TLI43" s="237"/>
      <c r="TLJ43" s="237"/>
      <c r="TLK43" s="237"/>
      <c r="TLL43" s="237"/>
      <c r="TLM43" s="237"/>
      <c r="TLN43" s="237"/>
      <c r="TLO43" s="237"/>
      <c r="TLP43" s="237"/>
      <c r="TLQ43" s="237"/>
      <c r="TLR43" s="237"/>
      <c r="TLS43" s="237"/>
      <c r="TLT43" s="237"/>
      <c r="TLU43" s="237"/>
      <c r="TLV43" s="237"/>
      <c r="TLW43" s="237"/>
      <c r="TLX43" s="237"/>
      <c r="TLY43" s="237"/>
      <c r="TLZ43" s="237"/>
      <c r="TMA43" s="237"/>
      <c r="TMB43" s="237"/>
      <c r="TMC43" s="237"/>
      <c r="TMD43" s="237"/>
      <c r="TME43" s="237"/>
      <c r="TMF43" s="237"/>
      <c r="TMG43" s="237"/>
      <c r="TMH43" s="237"/>
      <c r="TMI43" s="237"/>
      <c r="TMJ43" s="237"/>
      <c r="TMK43" s="237"/>
      <c r="TML43" s="237"/>
      <c r="TMM43" s="237"/>
      <c r="TMN43" s="237"/>
      <c r="TMO43" s="237"/>
      <c r="TMP43" s="237"/>
      <c r="TMQ43" s="237"/>
      <c r="TMR43" s="237"/>
      <c r="TMS43" s="237"/>
      <c r="TMT43" s="237"/>
      <c r="TMU43" s="237"/>
      <c r="TMV43" s="237"/>
      <c r="TMW43" s="237"/>
      <c r="TMX43" s="237"/>
      <c r="TMY43" s="237"/>
      <c r="TMZ43" s="237"/>
      <c r="TNA43" s="237"/>
      <c r="TNB43" s="237"/>
      <c r="TNC43" s="237"/>
      <c r="TND43" s="237"/>
      <c r="TNE43" s="237"/>
      <c r="TNF43" s="237"/>
      <c r="TNG43" s="237"/>
      <c r="TNH43" s="237"/>
      <c r="TNI43" s="237"/>
      <c r="TNJ43" s="237"/>
      <c r="TNK43" s="237"/>
      <c r="TNL43" s="237"/>
      <c r="TNM43" s="237"/>
      <c r="TNN43" s="237"/>
      <c r="TNO43" s="237"/>
      <c r="TNP43" s="237"/>
      <c r="TNQ43" s="237"/>
      <c r="TNR43" s="237"/>
      <c r="TNS43" s="237"/>
      <c r="TNT43" s="237"/>
      <c r="TNU43" s="237"/>
      <c r="TNV43" s="237"/>
      <c r="TNW43" s="237"/>
      <c r="TNX43" s="237"/>
      <c r="TNY43" s="237"/>
      <c r="TNZ43" s="237"/>
      <c r="TOA43" s="237"/>
      <c r="TOB43" s="237"/>
      <c r="TOC43" s="237"/>
      <c r="TOD43" s="237"/>
      <c r="TOE43" s="237"/>
      <c r="TOF43" s="237"/>
      <c r="TOG43" s="237"/>
      <c r="TOH43" s="237"/>
      <c r="TOI43" s="237"/>
      <c r="TOJ43" s="237"/>
      <c r="TOK43" s="237"/>
      <c r="TOL43" s="237"/>
      <c r="TOM43" s="237"/>
      <c r="TON43" s="237"/>
      <c r="TOO43" s="237"/>
      <c r="TOP43" s="237"/>
      <c r="TOQ43" s="237"/>
      <c r="TOR43" s="237"/>
      <c r="TOS43" s="237"/>
      <c r="TOT43" s="237"/>
      <c r="TOU43" s="237"/>
      <c r="TOV43" s="237"/>
      <c r="TOW43" s="237"/>
      <c r="TOX43" s="237"/>
      <c r="TOY43" s="237"/>
      <c r="TOZ43" s="237"/>
      <c r="TPA43" s="237"/>
      <c r="TPB43" s="237"/>
      <c r="TPC43" s="237"/>
      <c r="TPD43" s="237"/>
      <c r="TPE43" s="237"/>
      <c r="TPF43" s="237"/>
      <c r="TPG43" s="237"/>
      <c r="TPH43" s="237"/>
      <c r="TPI43" s="237"/>
      <c r="TPJ43" s="237"/>
      <c r="TPK43" s="237"/>
      <c r="TPL43" s="237"/>
      <c r="TPM43" s="237"/>
      <c r="TPN43" s="237"/>
      <c r="TPO43" s="237"/>
      <c r="TPP43" s="237"/>
      <c r="TPQ43" s="237"/>
      <c r="TPR43" s="237"/>
      <c r="TPS43" s="237"/>
      <c r="TPT43" s="237"/>
      <c r="TPU43" s="237"/>
      <c r="TPV43" s="237"/>
      <c r="TPW43" s="237"/>
      <c r="TPX43" s="237"/>
      <c r="TPY43" s="237"/>
      <c r="TPZ43" s="237"/>
      <c r="TQA43" s="237"/>
      <c r="TQB43" s="237"/>
      <c r="TQC43" s="237"/>
      <c r="TQD43" s="237"/>
      <c r="TQE43" s="237"/>
      <c r="TQF43" s="237"/>
      <c r="TQG43" s="237"/>
      <c r="TQH43" s="237"/>
      <c r="TQI43" s="237"/>
      <c r="TQJ43" s="237"/>
      <c r="TQK43" s="237"/>
      <c r="TQL43" s="237"/>
      <c r="TQM43" s="237"/>
      <c r="TQN43" s="237"/>
      <c r="TQO43" s="237"/>
      <c r="TQP43" s="237"/>
      <c r="TQQ43" s="237"/>
      <c r="TQR43" s="237"/>
      <c r="TQS43" s="237"/>
      <c r="TQT43" s="237"/>
      <c r="TQU43" s="237"/>
      <c r="TQV43" s="237"/>
      <c r="TQW43" s="237"/>
      <c r="TQX43" s="237"/>
      <c r="TQY43" s="237"/>
      <c r="TQZ43" s="237"/>
      <c r="TRA43" s="237"/>
      <c r="TRB43" s="237"/>
      <c r="TRC43" s="237"/>
      <c r="TRD43" s="237"/>
      <c r="TRE43" s="237"/>
      <c r="TRF43" s="237"/>
      <c r="TRG43" s="237"/>
      <c r="TRH43" s="237"/>
      <c r="TRI43" s="237"/>
      <c r="TRJ43" s="237"/>
      <c r="TRK43" s="237"/>
      <c r="TRL43" s="237"/>
      <c r="TRM43" s="237"/>
      <c r="TRN43" s="237"/>
      <c r="TRO43" s="237"/>
      <c r="TRP43" s="237"/>
      <c r="TRQ43" s="237"/>
      <c r="TRR43" s="237"/>
      <c r="TRS43" s="237"/>
      <c r="TRT43" s="237"/>
      <c r="TRU43" s="237"/>
      <c r="TRV43" s="237"/>
      <c r="TRW43" s="237"/>
      <c r="TRX43" s="237"/>
      <c r="TRY43" s="237"/>
      <c r="TRZ43" s="237"/>
      <c r="TSA43" s="237"/>
      <c r="TSB43" s="237"/>
      <c r="TSC43" s="237"/>
      <c r="TSD43" s="237"/>
      <c r="TSE43" s="237"/>
      <c r="TSF43" s="237"/>
      <c r="TSG43" s="237"/>
      <c r="TSH43" s="237"/>
      <c r="TSI43" s="237"/>
      <c r="TSJ43" s="237"/>
      <c r="TSK43" s="237"/>
      <c r="TSL43" s="237"/>
      <c r="TSM43" s="237"/>
      <c r="TSN43" s="237"/>
      <c r="TSO43" s="237"/>
      <c r="TSP43" s="237"/>
      <c r="TSQ43" s="237"/>
      <c r="TSR43" s="237"/>
      <c r="TSS43" s="237"/>
      <c r="TST43" s="237"/>
      <c r="TSU43" s="237"/>
      <c r="TSV43" s="237"/>
      <c r="TSW43" s="237"/>
      <c r="TSX43" s="237"/>
      <c r="TSY43" s="237"/>
      <c r="TSZ43" s="237"/>
      <c r="TTA43" s="237"/>
      <c r="TTB43" s="237"/>
      <c r="TTC43" s="237"/>
      <c r="TTD43" s="237"/>
      <c r="TTE43" s="237"/>
      <c r="TTF43" s="237"/>
      <c r="TTG43" s="237"/>
      <c r="TTH43" s="237"/>
      <c r="TTI43" s="237"/>
      <c r="TTJ43" s="237"/>
      <c r="TTK43" s="237"/>
      <c r="TTL43" s="237"/>
      <c r="TTM43" s="237"/>
      <c r="TTN43" s="237"/>
      <c r="TTO43" s="237"/>
      <c r="TTP43" s="237"/>
      <c r="TTQ43" s="237"/>
      <c r="TTR43" s="237"/>
      <c r="TTS43" s="237"/>
      <c r="TTT43" s="237"/>
      <c r="TTU43" s="237"/>
      <c r="TTV43" s="237"/>
      <c r="TTW43" s="237"/>
      <c r="TTX43" s="237"/>
      <c r="TTY43" s="237"/>
      <c r="TTZ43" s="237"/>
      <c r="TUA43" s="237"/>
      <c r="TUB43" s="237"/>
      <c r="TUC43" s="237"/>
      <c r="TUD43" s="237"/>
      <c r="TUE43" s="237"/>
      <c r="TUF43" s="237"/>
      <c r="TUG43" s="237"/>
      <c r="TUH43" s="237"/>
      <c r="TUI43" s="237"/>
      <c r="TUJ43" s="237"/>
      <c r="TUK43" s="237"/>
      <c r="TUL43" s="237"/>
      <c r="TUM43" s="237"/>
      <c r="TUN43" s="237"/>
      <c r="TUO43" s="237"/>
      <c r="TUP43" s="237"/>
      <c r="TUQ43" s="237"/>
      <c r="TUR43" s="237"/>
      <c r="TUS43" s="237"/>
      <c r="TUT43" s="237"/>
      <c r="TUU43" s="237"/>
      <c r="TUV43" s="237"/>
      <c r="TUW43" s="237"/>
      <c r="TUX43" s="237"/>
      <c r="TUY43" s="237"/>
      <c r="TUZ43" s="237"/>
      <c r="TVA43" s="237"/>
      <c r="TVB43" s="237"/>
      <c r="TVC43" s="237"/>
      <c r="TVD43" s="237"/>
      <c r="TVE43" s="237"/>
      <c r="TVF43" s="237"/>
      <c r="TVG43" s="237"/>
      <c r="TVH43" s="237"/>
      <c r="TVI43" s="237"/>
      <c r="TVJ43" s="237"/>
      <c r="TVK43" s="237"/>
      <c r="TVL43" s="237"/>
      <c r="TVM43" s="237"/>
      <c r="TVN43" s="237"/>
      <c r="TVO43" s="237"/>
      <c r="TVP43" s="237"/>
      <c r="TVQ43" s="237"/>
      <c r="TVR43" s="237"/>
      <c r="TVS43" s="237"/>
      <c r="TVT43" s="237"/>
      <c r="TVU43" s="237"/>
      <c r="TVV43" s="237"/>
      <c r="TVW43" s="237"/>
      <c r="TVX43" s="237"/>
      <c r="TVY43" s="237"/>
      <c r="TVZ43" s="237"/>
      <c r="TWA43" s="237"/>
      <c r="TWB43" s="237"/>
      <c r="TWC43" s="237"/>
      <c r="TWD43" s="237"/>
      <c r="TWE43" s="237"/>
      <c r="TWF43" s="237"/>
      <c r="TWG43" s="237"/>
      <c r="TWH43" s="237"/>
      <c r="TWI43" s="237"/>
      <c r="TWJ43" s="237"/>
      <c r="TWK43" s="237"/>
      <c r="TWL43" s="237"/>
      <c r="TWM43" s="237"/>
      <c r="TWN43" s="237"/>
      <c r="TWO43" s="237"/>
      <c r="TWP43" s="237"/>
      <c r="TWQ43" s="237"/>
      <c r="TWR43" s="237"/>
      <c r="TWS43" s="237"/>
      <c r="TWT43" s="237"/>
      <c r="TWU43" s="237"/>
      <c r="TWV43" s="237"/>
      <c r="TWW43" s="237"/>
      <c r="TWX43" s="237"/>
      <c r="TWY43" s="237"/>
      <c r="TWZ43" s="237"/>
      <c r="TXA43" s="237"/>
      <c r="TXB43" s="237"/>
      <c r="TXC43" s="237"/>
      <c r="TXD43" s="237"/>
      <c r="TXE43" s="237"/>
      <c r="TXF43" s="237"/>
      <c r="TXG43" s="237"/>
      <c r="TXH43" s="237"/>
      <c r="TXI43" s="237"/>
      <c r="TXJ43" s="237"/>
      <c r="TXK43" s="237"/>
      <c r="TXL43" s="237"/>
      <c r="TXM43" s="237"/>
      <c r="TXN43" s="237"/>
      <c r="TXO43" s="237"/>
      <c r="TXP43" s="237"/>
      <c r="TXQ43" s="237"/>
      <c r="TXR43" s="237"/>
      <c r="TXS43" s="237"/>
      <c r="TXT43" s="237"/>
      <c r="TXU43" s="237"/>
      <c r="TXV43" s="237"/>
      <c r="TXW43" s="237"/>
      <c r="TXX43" s="237"/>
      <c r="TXY43" s="237"/>
      <c r="TXZ43" s="237"/>
      <c r="TYA43" s="237"/>
      <c r="TYB43" s="237"/>
      <c r="TYC43" s="237"/>
      <c r="TYD43" s="237"/>
      <c r="TYE43" s="237"/>
      <c r="TYF43" s="237"/>
      <c r="TYG43" s="237"/>
      <c r="TYH43" s="237"/>
      <c r="TYI43" s="237"/>
      <c r="TYJ43" s="237"/>
      <c r="TYK43" s="237"/>
      <c r="TYL43" s="237"/>
      <c r="TYM43" s="237"/>
      <c r="TYN43" s="237"/>
      <c r="TYO43" s="237"/>
      <c r="TYP43" s="237"/>
      <c r="TYQ43" s="237"/>
      <c r="TYR43" s="237"/>
      <c r="TYS43" s="237"/>
      <c r="TYT43" s="237"/>
      <c r="TYU43" s="237"/>
      <c r="TYV43" s="237"/>
      <c r="TYW43" s="237"/>
      <c r="TYX43" s="237"/>
      <c r="TYY43" s="237"/>
      <c r="TYZ43" s="237"/>
      <c r="TZA43" s="237"/>
      <c r="TZB43" s="237"/>
      <c r="TZC43" s="237"/>
      <c r="TZD43" s="237"/>
      <c r="TZE43" s="237"/>
      <c r="TZF43" s="237"/>
      <c r="TZG43" s="237"/>
      <c r="TZH43" s="237"/>
      <c r="TZI43" s="237"/>
      <c r="TZJ43" s="237"/>
      <c r="TZK43" s="237"/>
      <c r="TZL43" s="237"/>
      <c r="TZM43" s="237"/>
      <c r="TZN43" s="237"/>
      <c r="TZO43" s="237"/>
      <c r="TZP43" s="237"/>
      <c r="TZQ43" s="237"/>
      <c r="TZR43" s="237"/>
      <c r="TZS43" s="237"/>
      <c r="TZT43" s="237"/>
      <c r="TZU43" s="237"/>
      <c r="TZV43" s="237"/>
      <c r="TZW43" s="237"/>
      <c r="TZX43" s="237"/>
      <c r="TZY43" s="237"/>
      <c r="TZZ43" s="237"/>
      <c r="UAA43" s="237"/>
      <c r="UAB43" s="237"/>
      <c r="UAC43" s="237"/>
      <c r="UAD43" s="237"/>
      <c r="UAE43" s="237"/>
      <c r="UAF43" s="237"/>
      <c r="UAG43" s="237"/>
      <c r="UAH43" s="237"/>
      <c r="UAI43" s="237"/>
      <c r="UAJ43" s="237"/>
      <c r="UAK43" s="237"/>
      <c r="UAL43" s="237"/>
      <c r="UAM43" s="237"/>
      <c r="UAN43" s="237"/>
      <c r="UAO43" s="237"/>
      <c r="UAP43" s="237"/>
      <c r="UAQ43" s="237"/>
      <c r="UAR43" s="237"/>
      <c r="UAS43" s="237"/>
      <c r="UAT43" s="237"/>
      <c r="UAU43" s="237"/>
      <c r="UAV43" s="237"/>
      <c r="UAW43" s="237"/>
      <c r="UAX43" s="237"/>
      <c r="UAY43" s="237"/>
      <c r="UAZ43" s="237"/>
      <c r="UBA43" s="237"/>
      <c r="UBB43" s="237"/>
      <c r="UBC43" s="237"/>
      <c r="UBD43" s="237"/>
      <c r="UBE43" s="237"/>
      <c r="UBF43" s="237"/>
      <c r="UBG43" s="237"/>
      <c r="UBH43" s="237"/>
      <c r="UBI43" s="237"/>
      <c r="UBJ43" s="237"/>
      <c r="UBK43" s="237"/>
      <c r="UBL43" s="237"/>
      <c r="UBM43" s="237"/>
      <c r="UBN43" s="237"/>
      <c r="UBO43" s="237"/>
      <c r="UBP43" s="237"/>
      <c r="UBQ43" s="237"/>
      <c r="UBR43" s="237"/>
      <c r="UBS43" s="237"/>
      <c r="UBT43" s="237"/>
      <c r="UBU43" s="237"/>
      <c r="UBV43" s="237"/>
      <c r="UBW43" s="237"/>
      <c r="UBX43" s="237"/>
      <c r="UBY43" s="237"/>
      <c r="UBZ43" s="237"/>
      <c r="UCA43" s="237"/>
      <c r="UCB43" s="237"/>
      <c r="UCC43" s="237"/>
      <c r="UCD43" s="237"/>
      <c r="UCE43" s="237"/>
      <c r="UCF43" s="237"/>
      <c r="UCG43" s="237"/>
      <c r="UCH43" s="237"/>
      <c r="UCI43" s="237"/>
      <c r="UCJ43" s="237"/>
      <c r="UCK43" s="237"/>
      <c r="UCL43" s="237"/>
      <c r="UCM43" s="237"/>
      <c r="UCN43" s="237"/>
      <c r="UCO43" s="237"/>
      <c r="UCP43" s="237"/>
      <c r="UCQ43" s="237"/>
      <c r="UCR43" s="237"/>
      <c r="UCS43" s="237"/>
      <c r="UCT43" s="237"/>
      <c r="UCU43" s="237"/>
      <c r="UCV43" s="237"/>
      <c r="UCW43" s="237"/>
      <c r="UCX43" s="237"/>
      <c r="UCY43" s="237"/>
      <c r="UCZ43" s="237"/>
      <c r="UDA43" s="237"/>
      <c r="UDB43" s="237"/>
      <c r="UDC43" s="237"/>
      <c r="UDD43" s="237"/>
      <c r="UDE43" s="237"/>
      <c r="UDF43" s="237"/>
      <c r="UDG43" s="237"/>
      <c r="UDH43" s="237"/>
      <c r="UDI43" s="237"/>
      <c r="UDJ43" s="237"/>
      <c r="UDK43" s="237"/>
      <c r="UDL43" s="237"/>
      <c r="UDM43" s="237"/>
      <c r="UDN43" s="237"/>
      <c r="UDO43" s="237"/>
      <c r="UDP43" s="237"/>
      <c r="UDQ43" s="237"/>
      <c r="UDR43" s="237"/>
      <c r="UDS43" s="237"/>
      <c r="UDT43" s="237"/>
      <c r="UDU43" s="237"/>
      <c r="UDV43" s="237"/>
      <c r="UDW43" s="237"/>
      <c r="UDX43" s="237"/>
      <c r="UDY43" s="237"/>
      <c r="UDZ43" s="237"/>
      <c r="UEA43" s="237"/>
      <c r="UEB43" s="237"/>
      <c r="UEC43" s="237"/>
      <c r="UED43" s="237"/>
      <c r="UEE43" s="237"/>
      <c r="UEF43" s="237"/>
      <c r="UEG43" s="237"/>
      <c r="UEH43" s="237"/>
      <c r="UEI43" s="237"/>
      <c r="UEJ43" s="237"/>
      <c r="UEK43" s="237"/>
      <c r="UEL43" s="237"/>
      <c r="UEM43" s="237"/>
      <c r="UEN43" s="237"/>
      <c r="UEO43" s="237"/>
      <c r="UEP43" s="237"/>
      <c r="UEQ43" s="237"/>
      <c r="UER43" s="237"/>
      <c r="UES43" s="237"/>
      <c r="UET43" s="237"/>
      <c r="UEU43" s="237"/>
      <c r="UEV43" s="237"/>
      <c r="UEW43" s="237"/>
      <c r="UEX43" s="237"/>
      <c r="UEY43" s="237"/>
      <c r="UEZ43" s="237"/>
      <c r="UFA43" s="237"/>
      <c r="UFB43" s="237"/>
      <c r="UFC43" s="237"/>
      <c r="UFD43" s="237"/>
      <c r="UFE43" s="237"/>
      <c r="UFF43" s="237"/>
      <c r="UFG43" s="237"/>
      <c r="UFH43" s="237"/>
      <c r="UFI43" s="237"/>
      <c r="UFJ43" s="237"/>
      <c r="UFK43" s="237"/>
      <c r="UFL43" s="237"/>
      <c r="UFM43" s="237"/>
      <c r="UFN43" s="237"/>
      <c r="UFO43" s="237"/>
      <c r="UFP43" s="237"/>
      <c r="UFQ43" s="237"/>
      <c r="UFR43" s="237"/>
      <c r="UFS43" s="237"/>
      <c r="UFT43" s="237"/>
      <c r="UFU43" s="237"/>
      <c r="UFV43" s="237"/>
      <c r="UFW43" s="237"/>
      <c r="UFX43" s="237"/>
      <c r="UFY43" s="237"/>
      <c r="UFZ43" s="237"/>
      <c r="UGA43" s="237"/>
      <c r="UGB43" s="237"/>
      <c r="UGC43" s="237"/>
      <c r="UGD43" s="237"/>
      <c r="UGE43" s="237"/>
      <c r="UGF43" s="237"/>
      <c r="UGG43" s="237"/>
      <c r="UGH43" s="237"/>
      <c r="UGI43" s="237"/>
      <c r="UGJ43" s="237"/>
      <c r="UGK43" s="237"/>
      <c r="UGL43" s="237"/>
      <c r="UGM43" s="237"/>
      <c r="UGN43" s="237"/>
      <c r="UGO43" s="237"/>
      <c r="UGP43" s="237"/>
      <c r="UGQ43" s="237"/>
      <c r="UGR43" s="237"/>
      <c r="UGS43" s="237"/>
      <c r="UGT43" s="237"/>
      <c r="UGU43" s="237"/>
      <c r="UGV43" s="237"/>
      <c r="UGW43" s="237"/>
      <c r="UGX43" s="237"/>
      <c r="UGY43" s="237"/>
      <c r="UGZ43" s="237"/>
      <c r="UHA43" s="237"/>
      <c r="UHB43" s="237"/>
      <c r="UHC43" s="237"/>
      <c r="UHD43" s="237"/>
      <c r="UHE43" s="237"/>
      <c r="UHF43" s="237"/>
      <c r="UHG43" s="237"/>
      <c r="UHH43" s="237"/>
      <c r="UHI43" s="237"/>
      <c r="UHJ43" s="237"/>
      <c r="UHK43" s="237"/>
      <c r="UHL43" s="237"/>
      <c r="UHM43" s="237"/>
      <c r="UHN43" s="237"/>
      <c r="UHO43" s="237"/>
      <c r="UHP43" s="237"/>
      <c r="UHQ43" s="237"/>
      <c r="UHR43" s="237"/>
      <c r="UHS43" s="237"/>
      <c r="UHT43" s="237"/>
      <c r="UHU43" s="237"/>
      <c r="UHV43" s="237"/>
      <c r="UHW43" s="237"/>
      <c r="UHX43" s="237"/>
      <c r="UHY43" s="237"/>
      <c r="UHZ43" s="237"/>
      <c r="UIA43" s="237"/>
      <c r="UIB43" s="237"/>
      <c r="UIC43" s="237"/>
      <c r="UID43" s="237"/>
      <c r="UIE43" s="237"/>
      <c r="UIF43" s="237"/>
      <c r="UIG43" s="237"/>
      <c r="UIH43" s="237"/>
      <c r="UII43" s="237"/>
      <c r="UIJ43" s="237"/>
      <c r="UIK43" s="237"/>
      <c r="UIL43" s="237"/>
      <c r="UIM43" s="237"/>
      <c r="UIN43" s="237"/>
      <c r="UIO43" s="237"/>
      <c r="UIP43" s="237"/>
      <c r="UIQ43" s="237"/>
      <c r="UIR43" s="237"/>
      <c r="UIS43" s="237"/>
      <c r="UIT43" s="237"/>
      <c r="UIU43" s="237"/>
      <c r="UIV43" s="237"/>
      <c r="UIW43" s="237"/>
      <c r="UIX43" s="237"/>
      <c r="UIY43" s="237"/>
      <c r="UIZ43" s="237"/>
      <c r="UJA43" s="237"/>
      <c r="UJB43" s="237"/>
      <c r="UJC43" s="237"/>
      <c r="UJD43" s="237"/>
      <c r="UJE43" s="237"/>
      <c r="UJF43" s="237"/>
      <c r="UJG43" s="237"/>
      <c r="UJH43" s="237"/>
      <c r="UJI43" s="237"/>
      <c r="UJJ43" s="237"/>
      <c r="UJK43" s="237"/>
      <c r="UJL43" s="237"/>
      <c r="UJM43" s="237"/>
      <c r="UJN43" s="237"/>
      <c r="UJO43" s="237"/>
      <c r="UJP43" s="237"/>
      <c r="UJQ43" s="237"/>
      <c r="UJR43" s="237"/>
      <c r="UJS43" s="237"/>
      <c r="UJT43" s="237"/>
      <c r="UJU43" s="237"/>
      <c r="UJV43" s="237"/>
      <c r="UJW43" s="237"/>
      <c r="UJX43" s="237"/>
      <c r="UJY43" s="237"/>
      <c r="UJZ43" s="237"/>
      <c r="UKA43" s="237"/>
      <c r="UKB43" s="237"/>
      <c r="UKC43" s="237"/>
      <c r="UKD43" s="237"/>
      <c r="UKE43" s="237"/>
      <c r="UKF43" s="237"/>
      <c r="UKG43" s="237"/>
      <c r="UKH43" s="237"/>
      <c r="UKI43" s="237"/>
      <c r="UKJ43" s="237"/>
      <c r="UKK43" s="237"/>
      <c r="UKL43" s="237"/>
      <c r="UKM43" s="237"/>
      <c r="UKN43" s="237"/>
      <c r="UKO43" s="237"/>
      <c r="UKP43" s="237"/>
      <c r="UKQ43" s="237"/>
      <c r="UKR43" s="237"/>
      <c r="UKS43" s="237"/>
      <c r="UKT43" s="237"/>
      <c r="UKU43" s="237"/>
      <c r="UKV43" s="237"/>
      <c r="UKW43" s="237"/>
      <c r="UKX43" s="237"/>
      <c r="UKY43" s="237"/>
      <c r="UKZ43" s="237"/>
      <c r="ULA43" s="237"/>
      <c r="ULB43" s="237"/>
      <c r="ULC43" s="237"/>
      <c r="ULD43" s="237"/>
      <c r="ULE43" s="237"/>
      <c r="ULF43" s="237"/>
      <c r="ULG43" s="237"/>
      <c r="ULH43" s="237"/>
      <c r="ULI43" s="237"/>
      <c r="ULJ43" s="237"/>
      <c r="ULK43" s="237"/>
      <c r="ULL43" s="237"/>
      <c r="ULM43" s="237"/>
      <c r="ULN43" s="237"/>
      <c r="ULO43" s="237"/>
      <c r="ULP43" s="237"/>
      <c r="ULQ43" s="237"/>
      <c r="ULR43" s="237"/>
      <c r="ULS43" s="237"/>
      <c r="ULT43" s="237"/>
      <c r="ULU43" s="237"/>
      <c r="ULV43" s="237"/>
      <c r="ULW43" s="237"/>
      <c r="ULX43" s="237"/>
      <c r="ULY43" s="237"/>
      <c r="ULZ43" s="237"/>
      <c r="UMA43" s="237"/>
      <c r="UMB43" s="237"/>
      <c r="UMC43" s="237"/>
      <c r="UMD43" s="237"/>
      <c r="UME43" s="237"/>
      <c r="UMF43" s="237"/>
      <c r="UMG43" s="237"/>
      <c r="UMH43" s="237"/>
      <c r="UMI43" s="237"/>
      <c r="UMJ43" s="237"/>
      <c r="UMK43" s="237"/>
      <c r="UML43" s="237"/>
      <c r="UMM43" s="237"/>
      <c r="UMN43" s="237"/>
      <c r="UMO43" s="237"/>
      <c r="UMP43" s="237"/>
      <c r="UMQ43" s="237"/>
      <c r="UMR43" s="237"/>
      <c r="UMS43" s="237"/>
      <c r="UMT43" s="237"/>
      <c r="UMU43" s="237"/>
      <c r="UMV43" s="237"/>
      <c r="UMW43" s="237"/>
      <c r="UMX43" s="237"/>
      <c r="UMY43" s="237"/>
      <c r="UMZ43" s="237"/>
      <c r="UNA43" s="237"/>
      <c r="UNB43" s="237"/>
      <c r="UNC43" s="237"/>
      <c r="UND43" s="237"/>
      <c r="UNE43" s="237"/>
      <c r="UNF43" s="237"/>
      <c r="UNG43" s="237"/>
      <c r="UNH43" s="237"/>
      <c r="UNI43" s="237"/>
      <c r="UNJ43" s="237"/>
      <c r="UNK43" s="237"/>
      <c r="UNL43" s="237"/>
      <c r="UNM43" s="237"/>
      <c r="UNN43" s="237"/>
      <c r="UNO43" s="237"/>
      <c r="UNP43" s="237"/>
      <c r="UNQ43" s="237"/>
      <c r="UNR43" s="237"/>
      <c r="UNS43" s="237"/>
      <c r="UNT43" s="237"/>
      <c r="UNU43" s="237"/>
      <c r="UNV43" s="237"/>
      <c r="UNW43" s="237"/>
      <c r="UNX43" s="237"/>
      <c r="UNY43" s="237"/>
      <c r="UNZ43" s="237"/>
      <c r="UOA43" s="237"/>
      <c r="UOB43" s="237"/>
      <c r="UOC43" s="237"/>
      <c r="UOD43" s="237"/>
      <c r="UOE43" s="237"/>
      <c r="UOF43" s="237"/>
      <c r="UOG43" s="237"/>
      <c r="UOH43" s="237"/>
      <c r="UOI43" s="237"/>
      <c r="UOJ43" s="237"/>
      <c r="UOK43" s="237"/>
      <c r="UOL43" s="237"/>
      <c r="UOM43" s="237"/>
      <c r="UON43" s="237"/>
      <c r="UOO43" s="237"/>
      <c r="UOP43" s="237"/>
      <c r="UOQ43" s="237"/>
      <c r="UOR43" s="237"/>
      <c r="UOS43" s="237"/>
      <c r="UOT43" s="237"/>
      <c r="UOU43" s="237"/>
      <c r="UOV43" s="237"/>
      <c r="UOW43" s="237"/>
      <c r="UOX43" s="237"/>
      <c r="UOY43" s="237"/>
      <c r="UOZ43" s="237"/>
      <c r="UPA43" s="237"/>
      <c r="UPB43" s="237"/>
      <c r="UPC43" s="237"/>
      <c r="UPD43" s="237"/>
      <c r="UPE43" s="237"/>
      <c r="UPF43" s="237"/>
      <c r="UPG43" s="237"/>
      <c r="UPH43" s="237"/>
      <c r="UPI43" s="237"/>
      <c r="UPJ43" s="237"/>
      <c r="UPK43" s="237"/>
      <c r="UPL43" s="237"/>
      <c r="UPM43" s="237"/>
      <c r="UPN43" s="237"/>
      <c r="UPO43" s="237"/>
      <c r="UPP43" s="237"/>
      <c r="UPQ43" s="237"/>
      <c r="UPR43" s="237"/>
      <c r="UPS43" s="237"/>
      <c r="UPT43" s="237"/>
      <c r="UPU43" s="237"/>
      <c r="UPV43" s="237"/>
      <c r="UPW43" s="237"/>
      <c r="UPX43" s="237"/>
      <c r="UPY43" s="237"/>
      <c r="UPZ43" s="237"/>
      <c r="UQA43" s="237"/>
      <c r="UQB43" s="237"/>
      <c r="UQC43" s="237"/>
      <c r="UQD43" s="237"/>
      <c r="UQE43" s="237"/>
      <c r="UQF43" s="237"/>
      <c r="UQG43" s="237"/>
      <c r="UQH43" s="237"/>
      <c r="UQI43" s="237"/>
      <c r="UQJ43" s="237"/>
      <c r="UQK43" s="237"/>
      <c r="UQL43" s="237"/>
      <c r="UQM43" s="237"/>
      <c r="UQN43" s="237"/>
      <c r="UQO43" s="237"/>
      <c r="UQP43" s="237"/>
      <c r="UQQ43" s="237"/>
      <c r="UQR43" s="237"/>
      <c r="UQS43" s="237"/>
      <c r="UQT43" s="237"/>
      <c r="UQU43" s="237"/>
      <c r="UQV43" s="237"/>
      <c r="UQW43" s="237"/>
      <c r="UQX43" s="237"/>
      <c r="UQY43" s="237"/>
      <c r="UQZ43" s="237"/>
      <c r="URA43" s="237"/>
      <c r="URB43" s="237"/>
      <c r="URC43" s="237"/>
      <c r="URD43" s="237"/>
      <c r="URE43" s="237"/>
      <c r="URF43" s="237"/>
      <c r="URG43" s="237"/>
      <c r="URH43" s="237"/>
      <c r="URI43" s="237"/>
      <c r="URJ43" s="237"/>
      <c r="URK43" s="237"/>
      <c r="URL43" s="237"/>
      <c r="URM43" s="237"/>
      <c r="URN43" s="237"/>
      <c r="URO43" s="237"/>
      <c r="URP43" s="237"/>
      <c r="URQ43" s="237"/>
      <c r="URR43" s="237"/>
      <c r="URS43" s="237"/>
      <c r="URT43" s="237"/>
      <c r="URU43" s="237"/>
      <c r="URV43" s="237"/>
      <c r="URW43" s="237"/>
      <c r="URX43" s="237"/>
      <c r="URY43" s="237"/>
      <c r="URZ43" s="237"/>
      <c r="USA43" s="237"/>
      <c r="USB43" s="237"/>
      <c r="USC43" s="237"/>
      <c r="USD43" s="237"/>
      <c r="USE43" s="237"/>
      <c r="USF43" s="237"/>
      <c r="USG43" s="237"/>
      <c r="USH43" s="237"/>
      <c r="USI43" s="237"/>
      <c r="USJ43" s="237"/>
      <c r="USK43" s="237"/>
      <c r="USL43" s="237"/>
      <c r="USM43" s="237"/>
      <c r="USN43" s="237"/>
      <c r="USO43" s="237"/>
      <c r="USP43" s="237"/>
      <c r="USQ43" s="237"/>
      <c r="USR43" s="237"/>
      <c r="USS43" s="237"/>
      <c r="UST43" s="237"/>
      <c r="USU43" s="237"/>
      <c r="USV43" s="237"/>
      <c r="USW43" s="237"/>
      <c r="USX43" s="237"/>
      <c r="USY43" s="237"/>
      <c r="USZ43" s="237"/>
      <c r="UTA43" s="237"/>
      <c r="UTB43" s="237"/>
      <c r="UTC43" s="237"/>
      <c r="UTD43" s="237"/>
      <c r="UTE43" s="237"/>
      <c r="UTF43" s="237"/>
      <c r="UTG43" s="237"/>
      <c r="UTH43" s="237"/>
      <c r="UTI43" s="237"/>
      <c r="UTJ43" s="237"/>
      <c r="UTK43" s="237"/>
      <c r="UTL43" s="237"/>
      <c r="UTM43" s="237"/>
      <c r="UTN43" s="237"/>
      <c r="UTO43" s="237"/>
      <c r="UTP43" s="237"/>
      <c r="UTQ43" s="237"/>
      <c r="UTR43" s="237"/>
      <c r="UTS43" s="237"/>
      <c r="UTT43" s="237"/>
      <c r="UTU43" s="237"/>
      <c r="UTV43" s="237"/>
      <c r="UTW43" s="237"/>
      <c r="UTX43" s="237"/>
      <c r="UTY43" s="237"/>
      <c r="UTZ43" s="237"/>
      <c r="UUA43" s="237"/>
      <c r="UUB43" s="237"/>
      <c r="UUC43" s="237"/>
      <c r="UUD43" s="237"/>
      <c r="UUE43" s="237"/>
      <c r="UUF43" s="237"/>
      <c r="UUG43" s="237"/>
      <c r="UUH43" s="237"/>
      <c r="UUI43" s="237"/>
      <c r="UUJ43" s="237"/>
      <c r="UUK43" s="237"/>
      <c r="UUL43" s="237"/>
      <c r="UUM43" s="237"/>
      <c r="UUN43" s="237"/>
      <c r="UUO43" s="237"/>
      <c r="UUP43" s="237"/>
      <c r="UUQ43" s="237"/>
      <c r="UUR43" s="237"/>
      <c r="UUS43" s="237"/>
      <c r="UUT43" s="237"/>
      <c r="UUU43" s="237"/>
      <c r="UUV43" s="237"/>
      <c r="UUW43" s="237"/>
      <c r="UUX43" s="237"/>
      <c r="UUY43" s="237"/>
      <c r="UUZ43" s="237"/>
      <c r="UVA43" s="237"/>
      <c r="UVB43" s="237"/>
      <c r="UVC43" s="237"/>
      <c r="UVD43" s="237"/>
      <c r="UVE43" s="237"/>
      <c r="UVF43" s="237"/>
      <c r="UVG43" s="237"/>
      <c r="UVH43" s="237"/>
      <c r="UVI43" s="237"/>
      <c r="UVJ43" s="237"/>
      <c r="UVK43" s="237"/>
      <c r="UVL43" s="237"/>
      <c r="UVM43" s="237"/>
      <c r="UVN43" s="237"/>
      <c r="UVO43" s="237"/>
      <c r="UVP43" s="237"/>
      <c r="UVQ43" s="237"/>
      <c r="UVR43" s="237"/>
      <c r="UVS43" s="237"/>
      <c r="UVT43" s="237"/>
      <c r="UVU43" s="237"/>
      <c r="UVV43" s="237"/>
      <c r="UVW43" s="237"/>
      <c r="UVX43" s="237"/>
      <c r="UVY43" s="237"/>
      <c r="UVZ43" s="237"/>
      <c r="UWA43" s="237"/>
      <c r="UWB43" s="237"/>
      <c r="UWC43" s="237"/>
      <c r="UWD43" s="237"/>
      <c r="UWE43" s="237"/>
      <c r="UWF43" s="237"/>
      <c r="UWG43" s="237"/>
      <c r="UWH43" s="237"/>
      <c r="UWI43" s="237"/>
      <c r="UWJ43" s="237"/>
      <c r="UWK43" s="237"/>
      <c r="UWL43" s="237"/>
      <c r="UWM43" s="237"/>
      <c r="UWN43" s="237"/>
      <c r="UWO43" s="237"/>
      <c r="UWP43" s="237"/>
      <c r="UWQ43" s="237"/>
      <c r="UWR43" s="237"/>
      <c r="UWS43" s="237"/>
      <c r="UWT43" s="237"/>
      <c r="UWU43" s="237"/>
      <c r="UWV43" s="237"/>
      <c r="UWW43" s="237"/>
      <c r="UWX43" s="237"/>
      <c r="UWY43" s="237"/>
      <c r="UWZ43" s="237"/>
      <c r="UXA43" s="237"/>
      <c r="UXB43" s="237"/>
      <c r="UXC43" s="237"/>
      <c r="UXD43" s="237"/>
      <c r="UXE43" s="237"/>
      <c r="UXF43" s="237"/>
      <c r="UXG43" s="237"/>
      <c r="UXH43" s="237"/>
      <c r="UXI43" s="237"/>
      <c r="UXJ43" s="237"/>
      <c r="UXK43" s="237"/>
      <c r="UXL43" s="237"/>
      <c r="UXM43" s="237"/>
      <c r="UXN43" s="237"/>
      <c r="UXO43" s="237"/>
      <c r="UXP43" s="237"/>
      <c r="UXQ43" s="237"/>
      <c r="UXR43" s="237"/>
      <c r="UXS43" s="237"/>
      <c r="UXT43" s="237"/>
      <c r="UXU43" s="237"/>
      <c r="UXV43" s="237"/>
      <c r="UXW43" s="237"/>
      <c r="UXX43" s="237"/>
      <c r="UXY43" s="237"/>
      <c r="UXZ43" s="237"/>
      <c r="UYA43" s="237"/>
      <c r="UYB43" s="237"/>
      <c r="UYC43" s="237"/>
      <c r="UYD43" s="237"/>
      <c r="UYE43" s="237"/>
      <c r="UYF43" s="237"/>
      <c r="UYG43" s="237"/>
      <c r="UYH43" s="237"/>
      <c r="UYI43" s="237"/>
      <c r="UYJ43" s="237"/>
      <c r="UYK43" s="237"/>
      <c r="UYL43" s="237"/>
      <c r="UYM43" s="237"/>
      <c r="UYN43" s="237"/>
      <c r="UYO43" s="237"/>
      <c r="UYP43" s="237"/>
      <c r="UYQ43" s="237"/>
      <c r="UYR43" s="237"/>
      <c r="UYS43" s="237"/>
      <c r="UYT43" s="237"/>
      <c r="UYU43" s="237"/>
      <c r="UYV43" s="237"/>
      <c r="UYW43" s="237"/>
      <c r="UYX43" s="237"/>
      <c r="UYY43" s="237"/>
      <c r="UYZ43" s="237"/>
      <c r="UZA43" s="237"/>
      <c r="UZB43" s="237"/>
      <c r="UZC43" s="237"/>
      <c r="UZD43" s="237"/>
      <c r="UZE43" s="237"/>
      <c r="UZF43" s="237"/>
      <c r="UZG43" s="237"/>
      <c r="UZH43" s="237"/>
      <c r="UZI43" s="237"/>
      <c r="UZJ43" s="237"/>
      <c r="UZK43" s="237"/>
      <c r="UZL43" s="237"/>
      <c r="UZM43" s="237"/>
      <c r="UZN43" s="237"/>
      <c r="UZO43" s="237"/>
      <c r="UZP43" s="237"/>
      <c r="UZQ43" s="237"/>
      <c r="UZR43" s="237"/>
      <c r="UZS43" s="237"/>
      <c r="UZT43" s="237"/>
      <c r="UZU43" s="237"/>
      <c r="UZV43" s="237"/>
      <c r="UZW43" s="237"/>
      <c r="UZX43" s="237"/>
      <c r="UZY43" s="237"/>
      <c r="UZZ43" s="237"/>
      <c r="VAA43" s="237"/>
      <c r="VAB43" s="237"/>
      <c r="VAC43" s="237"/>
      <c r="VAD43" s="237"/>
      <c r="VAE43" s="237"/>
      <c r="VAF43" s="237"/>
      <c r="VAG43" s="237"/>
      <c r="VAH43" s="237"/>
      <c r="VAI43" s="237"/>
      <c r="VAJ43" s="237"/>
      <c r="VAK43" s="237"/>
      <c r="VAL43" s="237"/>
      <c r="VAM43" s="237"/>
      <c r="VAN43" s="237"/>
      <c r="VAO43" s="237"/>
      <c r="VAP43" s="237"/>
      <c r="VAQ43" s="237"/>
      <c r="VAR43" s="237"/>
      <c r="VAS43" s="237"/>
      <c r="VAT43" s="237"/>
      <c r="VAU43" s="237"/>
      <c r="VAV43" s="237"/>
      <c r="VAW43" s="237"/>
      <c r="VAX43" s="237"/>
      <c r="VAY43" s="237"/>
      <c r="VAZ43" s="237"/>
      <c r="VBA43" s="237"/>
      <c r="VBB43" s="237"/>
      <c r="VBC43" s="237"/>
      <c r="VBD43" s="237"/>
      <c r="VBE43" s="237"/>
      <c r="VBF43" s="237"/>
      <c r="VBG43" s="237"/>
      <c r="VBH43" s="237"/>
      <c r="VBI43" s="237"/>
      <c r="VBJ43" s="237"/>
      <c r="VBK43" s="237"/>
      <c r="VBL43" s="237"/>
      <c r="VBM43" s="237"/>
      <c r="VBN43" s="237"/>
      <c r="VBO43" s="237"/>
      <c r="VBP43" s="237"/>
      <c r="VBQ43" s="237"/>
      <c r="VBR43" s="237"/>
      <c r="VBS43" s="237"/>
      <c r="VBT43" s="237"/>
      <c r="VBU43" s="237"/>
      <c r="VBV43" s="237"/>
      <c r="VBW43" s="237"/>
      <c r="VBX43" s="237"/>
      <c r="VBY43" s="237"/>
      <c r="VBZ43" s="237"/>
      <c r="VCA43" s="237"/>
      <c r="VCB43" s="237"/>
      <c r="VCC43" s="237"/>
      <c r="VCD43" s="237"/>
      <c r="VCE43" s="237"/>
      <c r="VCF43" s="237"/>
      <c r="VCG43" s="237"/>
      <c r="VCH43" s="237"/>
      <c r="VCI43" s="237"/>
      <c r="VCJ43" s="237"/>
      <c r="VCK43" s="237"/>
      <c r="VCL43" s="237"/>
      <c r="VCM43" s="237"/>
      <c r="VCN43" s="237"/>
      <c r="VCO43" s="237"/>
      <c r="VCP43" s="237"/>
      <c r="VCQ43" s="237"/>
      <c r="VCR43" s="237"/>
      <c r="VCS43" s="237"/>
      <c r="VCT43" s="237"/>
      <c r="VCU43" s="237"/>
      <c r="VCV43" s="237"/>
      <c r="VCW43" s="237"/>
      <c r="VCX43" s="237"/>
      <c r="VCY43" s="237"/>
      <c r="VCZ43" s="237"/>
      <c r="VDA43" s="237"/>
      <c r="VDB43" s="237"/>
      <c r="VDC43" s="237"/>
      <c r="VDD43" s="237"/>
      <c r="VDE43" s="237"/>
      <c r="VDF43" s="237"/>
      <c r="VDG43" s="237"/>
      <c r="VDH43" s="237"/>
      <c r="VDI43" s="237"/>
      <c r="VDJ43" s="237"/>
      <c r="VDK43" s="237"/>
      <c r="VDL43" s="237"/>
      <c r="VDM43" s="237"/>
      <c r="VDN43" s="237"/>
      <c r="VDO43" s="237"/>
      <c r="VDP43" s="237"/>
      <c r="VDQ43" s="237"/>
      <c r="VDR43" s="237"/>
      <c r="VDS43" s="237"/>
      <c r="VDT43" s="237"/>
      <c r="VDU43" s="237"/>
      <c r="VDV43" s="237"/>
      <c r="VDW43" s="237"/>
      <c r="VDX43" s="237"/>
      <c r="VDY43" s="237"/>
      <c r="VDZ43" s="237"/>
      <c r="VEA43" s="237"/>
      <c r="VEB43" s="237"/>
      <c r="VEC43" s="237"/>
      <c r="VED43" s="237"/>
      <c r="VEE43" s="237"/>
      <c r="VEF43" s="237"/>
      <c r="VEG43" s="237"/>
      <c r="VEH43" s="237"/>
      <c r="VEI43" s="237"/>
      <c r="VEJ43" s="237"/>
      <c r="VEK43" s="237"/>
      <c r="VEL43" s="237"/>
      <c r="VEM43" s="237"/>
      <c r="VEN43" s="237"/>
      <c r="VEO43" s="237"/>
      <c r="VEP43" s="237"/>
      <c r="VEQ43" s="237"/>
      <c r="VER43" s="237"/>
      <c r="VES43" s="237"/>
      <c r="VET43" s="237"/>
      <c r="VEU43" s="237"/>
      <c r="VEV43" s="237"/>
      <c r="VEW43" s="237"/>
      <c r="VEX43" s="237"/>
      <c r="VEY43" s="237"/>
      <c r="VEZ43" s="237"/>
      <c r="VFA43" s="237"/>
      <c r="VFB43" s="237"/>
      <c r="VFC43" s="237"/>
      <c r="VFD43" s="237"/>
      <c r="VFE43" s="237"/>
      <c r="VFF43" s="237"/>
      <c r="VFG43" s="237"/>
      <c r="VFH43" s="237"/>
      <c r="VFI43" s="237"/>
      <c r="VFJ43" s="237"/>
      <c r="VFK43" s="237"/>
      <c r="VFL43" s="237"/>
      <c r="VFM43" s="237"/>
      <c r="VFN43" s="237"/>
      <c r="VFO43" s="237"/>
      <c r="VFP43" s="237"/>
      <c r="VFQ43" s="237"/>
      <c r="VFR43" s="237"/>
      <c r="VFS43" s="237"/>
      <c r="VFT43" s="237"/>
      <c r="VFU43" s="237"/>
      <c r="VFV43" s="237"/>
      <c r="VFW43" s="237"/>
      <c r="VFX43" s="237"/>
      <c r="VFY43" s="237"/>
      <c r="VFZ43" s="237"/>
      <c r="VGA43" s="237"/>
      <c r="VGB43" s="237"/>
      <c r="VGC43" s="237"/>
      <c r="VGD43" s="237"/>
      <c r="VGE43" s="237"/>
      <c r="VGF43" s="237"/>
      <c r="VGG43" s="237"/>
      <c r="VGH43" s="237"/>
      <c r="VGI43" s="237"/>
      <c r="VGJ43" s="237"/>
      <c r="VGK43" s="237"/>
      <c r="VGL43" s="237"/>
      <c r="VGM43" s="237"/>
      <c r="VGN43" s="237"/>
      <c r="VGO43" s="237"/>
      <c r="VGP43" s="237"/>
      <c r="VGQ43" s="237"/>
      <c r="VGR43" s="237"/>
      <c r="VGS43" s="237"/>
      <c r="VGT43" s="237"/>
      <c r="VGU43" s="237"/>
      <c r="VGV43" s="237"/>
      <c r="VGW43" s="237"/>
      <c r="VGX43" s="237"/>
      <c r="VGY43" s="237"/>
      <c r="VGZ43" s="237"/>
      <c r="VHA43" s="237"/>
      <c r="VHB43" s="237"/>
      <c r="VHC43" s="237"/>
      <c r="VHD43" s="237"/>
      <c r="VHE43" s="237"/>
      <c r="VHF43" s="237"/>
      <c r="VHG43" s="237"/>
      <c r="VHH43" s="237"/>
      <c r="VHI43" s="237"/>
      <c r="VHJ43" s="237"/>
      <c r="VHK43" s="237"/>
      <c r="VHL43" s="237"/>
      <c r="VHM43" s="237"/>
      <c r="VHN43" s="237"/>
      <c r="VHO43" s="237"/>
      <c r="VHP43" s="237"/>
      <c r="VHQ43" s="237"/>
      <c r="VHR43" s="237"/>
      <c r="VHS43" s="237"/>
      <c r="VHT43" s="237"/>
      <c r="VHU43" s="237"/>
      <c r="VHV43" s="237"/>
      <c r="VHW43" s="237"/>
      <c r="VHX43" s="237"/>
      <c r="VHY43" s="237"/>
      <c r="VHZ43" s="237"/>
      <c r="VIA43" s="237"/>
      <c r="VIB43" s="237"/>
      <c r="VIC43" s="237"/>
      <c r="VID43" s="237"/>
      <c r="VIE43" s="237"/>
      <c r="VIF43" s="237"/>
      <c r="VIG43" s="237"/>
      <c r="VIH43" s="237"/>
      <c r="VII43" s="237"/>
      <c r="VIJ43" s="237"/>
      <c r="VIK43" s="237"/>
      <c r="VIL43" s="237"/>
      <c r="VIM43" s="237"/>
      <c r="VIN43" s="237"/>
      <c r="VIO43" s="237"/>
      <c r="VIP43" s="237"/>
      <c r="VIQ43" s="237"/>
      <c r="VIR43" s="237"/>
      <c r="VIS43" s="237"/>
      <c r="VIT43" s="237"/>
      <c r="VIU43" s="237"/>
      <c r="VIV43" s="237"/>
      <c r="VIW43" s="237"/>
      <c r="VIX43" s="237"/>
      <c r="VIY43" s="237"/>
      <c r="VIZ43" s="237"/>
      <c r="VJA43" s="237"/>
      <c r="VJB43" s="237"/>
      <c r="VJC43" s="237"/>
      <c r="VJD43" s="237"/>
      <c r="VJE43" s="237"/>
      <c r="VJF43" s="237"/>
      <c r="VJG43" s="237"/>
      <c r="VJH43" s="237"/>
      <c r="VJI43" s="237"/>
      <c r="VJJ43" s="237"/>
      <c r="VJK43" s="237"/>
      <c r="VJL43" s="237"/>
      <c r="VJM43" s="237"/>
      <c r="VJN43" s="237"/>
      <c r="VJO43" s="237"/>
      <c r="VJP43" s="237"/>
      <c r="VJQ43" s="237"/>
      <c r="VJR43" s="237"/>
      <c r="VJS43" s="237"/>
      <c r="VJT43" s="237"/>
      <c r="VJU43" s="237"/>
      <c r="VJV43" s="237"/>
      <c r="VJW43" s="237"/>
      <c r="VJX43" s="237"/>
      <c r="VJY43" s="237"/>
      <c r="VJZ43" s="237"/>
      <c r="VKA43" s="237"/>
      <c r="VKB43" s="237"/>
      <c r="VKC43" s="237"/>
      <c r="VKD43" s="237"/>
      <c r="VKE43" s="237"/>
      <c r="VKF43" s="237"/>
      <c r="VKG43" s="237"/>
      <c r="VKH43" s="237"/>
      <c r="VKI43" s="237"/>
      <c r="VKJ43" s="237"/>
      <c r="VKK43" s="237"/>
      <c r="VKL43" s="237"/>
      <c r="VKM43" s="237"/>
      <c r="VKN43" s="237"/>
      <c r="VKO43" s="237"/>
      <c r="VKP43" s="237"/>
      <c r="VKQ43" s="237"/>
      <c r="VKR43" s="237"/>
      <c r="VKS43" s="237"/>
      <c r="VKT43" s="237"/>
      <c r="VKU43" s="237"/>
      <c r="VKV43" s="237"/>
      <c r="VKW43" s="237"/>
      <c r="VKX43" s="237"/>
      <c r="VKY43" s="237"/>
      <c r="VKZ43" s="237"/>
      <c r="VLA43" s="237"/>
      <c r="VLB43" s="237"/>
      <c r="VLC43" s="237"/>
      <c r="VLD43" s="237"/>
      <c r="VLE43" s="237"/>
      <c r="VLF43" s="237"/>
      <c r="VLG43" s="237"/>
      <c r="VLH43" s="237"/>
      <c r="VLI43" s="237"/>
      <c r="VLJ43" s="237"/>
      <c r="VLK43" s="237"/>
      <c r="VLL43" s="237"/>
      <c r="VLM43" s="237"/>
      <c r="VLN43" s="237"/>
      <c r="VLO43" s="237"/>
      <c r="VLP43" s="237"/>
      <c r="VLQ43" s="237"/>
      <c r="VLR43" s="237"/>
      <c r="VLS43" s="237"/>
      <c r="VLT43" s="237"/>
      <c r="VLU43" s="237"/>
      <c r="VLV43" s="237"/>
      <c r="VLW43" s="237"/>
      <c r="VLX43" s="237"/>
      <c r="VLY43" s="237"/>
      <c r="VLZ43" s="237"/>
      <c r="VMA43" s="237"/>
      <c r="VMB43" s="237"/>
      <c r="VMC43" s="237"/>
      <c r="VMD43" s="237"/>
      <c r="VME43" s="237"/>
      <c r="VMF43" s="237"/>
      <c r="VMG43" s="237"/>
      <c r="VMH43" s="237"/>
      <c r="VMI43" s="237"/>
      <c r="VMJ43" s="237"/>
      <c r="VMK43" s="237"/>
      <c r="VML43" s="237"/>
      <c r="VMM43" s="237"/>
      <c r="VMN43" s="237"/>
      <c r="VMO43" s="237"/>
      <c r="VMP43" s="237"/>
      <c r="VMQ43" s="237"/>
      <c r="VMR43" s="237"/>
      <c r="VMS43" s="237"/>
      <c r="VMT43" s="237"/>
      <c r="VMU43" s="237"/>
      <c r="VMV43" s="237"/>
      <c r="VMW43" s="237"/>
      <c r="VMX43" s="237"/>
      <c r="VMY43" s="237"/>
      <c r="VMZ43" s="237"/>
      <c r="VNA43" s="237"/>
      <c r="VNB43" s="237"/>
      <c r="VNC43" s="237"/>
      <c r="VND43" s="237"/>
      <c r="VNE43" s="237"/>
      <c r="VNF43" s="237"/>
      <c r="VNG43" s="237"/>
      <c r="VNH43" s="237"/>
      <c r="VNI43" s="237"/>
      <c r="VNJ43" s="237"/>
      <c r="VNK43" s="237"/>
      <c r="VNL43" s="237"/>
      <c r="VNM43" s="237"/>
      <c r="VNN43" s="237"/>
      <c r="VNO43" s="237"/>
      <c r="VNP43" s="237"/>
      <c r="VNQ43" s="237"/>
      <c r="VNR43" s="237"/>
      <c r="VNS43" s="237"/>
      <c r="VNT43" s="237"/>
      <c r="VNU43" s="237"/>
      <c r="VNV43" s="237"/>
      <c r="VNW43" s="237"/>
      <c r="VNX43" s="237"/>
      <c r="VNY43" s="237"/>
      <c r="VNZ43" s="237"/>
      <c r="VOA43" s="237"/>
      <c r="VOB43" s="237"/>
      <c r="VOC43" s="237"/>
      <c r="VOD43" s="237"/>
      <c r="VOE43" s="237"/>
      <c r="VOF43" s="237"/>
      <c r="VOG43" s="237"/>
      <c r="VOH43" s="237"/>
      <c r="VOI43" s="237"/>
      <c r="VOJ43" s="237"/>
      <c r="VOK43" s="237"/>
      <c r="VOL43" s="237"/>
      <c r="VOM43" s="237"/>
      <c r="VON43" s="237"/>
      <c r="VOO43" s="237"/>
      <c r="VOP43" s="237"/>
      <c r="VOQ43" s="237"/>
      <c r="VOR43" s="237"/>
      <c r="VOS43" s="237"/>
      <c r="VOT43" s="237"/>
      <c r="VOU43" s="237"/>
      <c r="VOV43" s="237"/>
      <c r="VOW43" s="237"/>
      <c r="VOX43" s="237"/>
      <c r="VOY43" s="237"/>
      <c r="VOZ43" s="237"/>
      <c r="VPA43" s="237"/>
      <c r="VPB43" s="237"/>
      <c r="VPC43" s="237"/>
      <c r="VPD43" s="237"/>
      <c r="VPE43" s="237"/>
      <c r="VPF43" s="237"/>
      <c r="VPG43" s="237"/>
      <c r="VPH43" s="237"/>
      <c r="VPI43" s="237"/>
      <c r="VPJ43" s="237"/>
      <c r="VPK43" s="237"/>
      <c r="VPL43" s="237"/>
      <c r="VPM43" s="237"/>
      <c r="VPN43" s="237"/>
      <c r="VPO43" s="237"/>
      <c r="VPP43" s="237"/>
      <c r="VPQ43" s="237"/>
      <c r="VPR43" s="237"/>
      <c r="VPS43" s="237"/>
      <c r="VPT43" s="237"/>
      <c r="VPU43" s="237"/>
      <c r="VPV43" s="237"/>
      <c r="VPW43" s="237"/>
      <c r="VPX43" s="237"/>
      <c r="VPY43" s="237"/>
      <c r="VPZ43" s="237"/>
      <c r="VQA43" s="237"/>
      <c r="VQB43" s="237"/>
      <c r="VQC43" s="237"/>
      <c r="VQD43" s="237"/>
      <c r="VQE43" s="237"/>
      <c r="VQF43" s="237"/>
      <c r="VQG43" s="237"/>
      <c r="VQH43" s="237"/>
      <c r="VQI43" s="237"/>
      <c r="VQJ43" s="237"/>
      <c r="VQK43" s="237"/>
      <c r="VQL43" s="237"/>
      <c r="VQM43" s="237"/>
      <c r="VQN43" s="237"/>
      <c r="VQO43" s="237"/>
      <c r="VQP43" s="237"/>
      <c r="VQQ43" s="237"/>
      <c r="VQR43" s="237"/>
      <c r="VQS43" s="237"/>
      <c r="VQT43" s="237"/>
      <c r="VQU43" s="237"/>
      <c r="VQV43" s="237"/>
      <c r="VQW43" s="237"/>
      <c r="VQX43" s="237"/>
      <c r="VQY43" s="237"/>
      <c r="VQZ43" s="237"/>
      <c r="VRA43" s="237"/>
      <c r="VRB43" s="237"/>
      <c r="VRC43" s="237"/>
      <c r="VRD43" s="237"/>
      <c r="VRE43" s="237"/>
      <c r="VRF43" s="237"/>
      <c r="VRG43" s="237"/>
      <c r="VRH43" s="237"/>
      <c r="VRI43" s="237"/>
      <c r="VRJ43" s="237"/>
      <c r="VRK43" s="237"/>
      <c r="VRL43" s="237"/>
      <c r="VRM43" s="237"/>
      <c r="VRN43" s="237"/>
      <c r="VRO43" s="237"/>
      <c r="VRP43" s="237"/>
      <c r="VRQ43" s="237"/>
      <c r="VRR43" s="237"/>
      <c r="VRS43" s="237"/>
      <c r="VRT43" s="237"/>
      <c r="VRU43" s="237"/>
      <c r="VRV43" s="237"/>
      <c r="VRW43" s="237"/>
      <c r="VRX43" s="237"/>
      <c r="VRY43" s="237"/>
      <c r="VRZ43" s="237"/>
      <c r="VSA43" s="237"/>
      <c r="VSB43" s="237"/>
      <c r="VSC43" s="237"/>
      <c r="VSD43" s="237"/>
      <c r="VSE43" s="237"/>
      <c r="VSF43" s="237"/>
      <c r="VSG43" s="237"/>
      <c r="VSH43" s="237"/>
      <c r="VSI43" s="237"/>
      <c r="VSJ43" s="237"/>
      <c r="VSK43" s="237"/>
      <c r="VSL43" s="237"/>
      <c r="VSM43" s="237"/>
      <c r="VSN43" s="237"/>
      <c r="VSO43" s="237"/>
      <c r="VSP43" s="237"/>
      <c r="VSQ43" s="237"/>
      <c r="VSR43" s="237"/>
      <c r="VSS43" s="237"/>
      <c r="VST43" s="237"/>
      <c r="VSU43" s="237"/>
      <c r="VSV43" s="237"/>
      <c r="VSW43" s="237"/>
      <c r="VSX43" s="237"/>
      <c r="VSY43" s="237"/>
      <c r="VSZ43" s="237"/>
      <c r="VTA43" s="237"/>
      <c r="VTB43" s="237"/>
      <c r="VTC43" s="237"/>
      <c r="VTD43" s="237"/>
      <c r="VTE43" s="237"/>
      <c r="VTF43" s="237"/>
      <c r="VTG43" s="237"/>
      <c r="VTH43" s="237"/>
      <c r="VTI43" s="237"/>
      <c r="VTJ43" s="237"/>
      <c r="VTK43" s="237"/>
      <c r="VTL43" s="237"/>
      <c r="VTM43" s="237"/>
      <c r="VTN43" s="237"/>
      <c r="VTO43" s="237"/>
      <c r="VTP43" s="237"/>
      <c r="VTQ43" s="237"/>
      <c r="VTR43" s="237"/>
      <c r="VTS43" s="237"/>
      <c r="VTT43" s="237"/>
      <c r="VTU43" s="237"/>
      <c r="VTV43" s="237"/>
      <c r="VTW43" s="237"/>
      <c r="VTX43" s="237"/>
      <c r="VTY43" s="237"/>
      <c r="VTZ43" s="237"/>
      <c r="VUA43" s="237"/>
      <c r="VUB43" s="237"/>
      <c r="VUC43" s="237"/>
      <c r="VUD43" s="237"/>
      <c r="VUE43" s="237"/>
      <c r="VUF43" s="237"/>
      <c r="VUG43" s="237"/>
      <c r="VUH43" s="237"/>
      <c r="VUI43" s="237"/>
      <c r="VUJ43" s="237"/>
      <c r="VUK43" s="237"/>
      <c r="VUL43" s="237"/>
      <c r="VUM43" s="237"/>
      <c r="VUN43" s="237"/>
      <c r="VUO43" s="237"/>
      <c r="VUP43" s="237"/>
      <c r="VUQ43" s="237"/>
      <c r="VUR43" s="237"/>
      <c r="VUS43" s="237"/>
      <c r="VUT43" s="237"/>
      <c r="VUU43" s="237"/>
      <c r="VUV43" s="237"/>
      <c r="VUW43" s="237"/>
      <c r="VUX43" s="237"/>
      <c r="VUY43" s="237"/>
      <c r="VUZ43" s="237"/>
      <c r="VVA43" s="237"/>
      <c r="VVB43" s="237"/>
      <c r="VVC43" s="237"/>
      <c r="VVD43" s="237"/>
      <c r="VVE43" s="237"/>
      <c r="VVF43" s="237"/>
      <c r="VVG43" s="237"/>
      <c r="VVH43" s="237"/>
      <c r="VVI43" s="237"/>
      <c r="VVJ43" s="237"/>
      <c r="VVK43" s="237"/>
      <c r="VVL43" s="237"/>
      <c r="VVM43" s="237"/>
      <c r="VVN43" s="237"/>
      <c r="VVO43" s="237"/>
      <c r="VVP43" s="237"/>
      <c r="VVQ43" s="237"/>
      <c r="VVR43" s="237"/>
      <c r="VVS43" s="237"/>
      <c r="VVT43" s="237"/>
      <c r="VVU43" s="237"/>
      <c r="VVV43" s="237"/>
      <c r="VVW43" s="237"/>
      <c r="VVX43" s="237"/>
      <c r="VVY43" s="237"/>
      <c r="VVZ43" s="237"/>
      <c r="VWA43" s="237"/>
      <c r="VWB43" s="237"/>
      <c r="VWC43" s="237"/>
      <c r="VWD43" s="237"/>
      <c r="VWE43" s="237"/>
      <c r="VWF43" s="237"/>
      <c r="VWG43" s="237"/>
      <c r="VWH43" s="237"/>
      <c r="VWI43" s="237"/>
      <c r="VWJ43" s="237"/>
      <c r="VWK43" s="237"/>
      <c r="VWL43" s="237"/>
      <c r="VWM43" s="237"/>
      <c r="VWN43" s="237"/>
      <c r="VWO43" s="237"/>
      <c r="VWP43" s="237"/>
      <c r="VWQ43" s="237"/>
      <c r="VWR43" s="237"/>
      <c r="VWS43" s="237"/>
      <c r="VWT43" s="237"/>
      <c r="VWU43" s="237"/>
      <c r="VWV43" s="237"/>
      <c r="VWW43" s="237"/>
      <c r="VWX43" s="237"/>
      <c r="VWY43" s="237"/>
      <c r="VWZ43" s="237"/>
      <c r="VXA43" s="237"/>
      <c r="VXB43" s="237"/>
      <c r="VXC43" s="237"/>
      <c r="VXD43" s="237"/>
      <c r="VXE43" s="237"/>
      <c r="VXF43" s="237"/>
      <c r="VXG43" s="237"/>
      <c r="VXH43" s="237"/>
      <c r="VXI43" s="237"/>
      <c r="VXJ43" s="237"/>
      <c r="VXK43" s="237"/>
      <c r="VXL43" s="237"/>
      <c r="VXM43" s="237"/>
      <c r="VXN43" s="237"/>
      <c r="VXO43" s="237"/>
      <c r="VXP43" s="237"/>
      <c r="VXQ43" s="237"/>
      <c r="VXR43" s="237"/>
      <c r="VXS43" s="237"/>
      <c r="VXT43" s="237"/>
      <c r="VXU43" s="237"/>
      <c r="VXV43" s="237"/>
      <c r="VXW43" s="237"/>
      <c r="VXX43" s="237"/>
      <c r="VXY43" s="237"/>
      <c r="VXZ43" s="237"/>
      <c r="VYA43" s="237"/>
      <c r="VYB43" s="237"/>
      <c r="VYC43" s="237"/>
      <c r="VYD43" s="237"/>
      <c r="VYE43" s="237"/>
      <c r="VYF43" s="237"/>
      <c r="VYG43" s="237"/>
      <c r="VYH43" s="237"/>
      <c r="VYI43" s="237"/>
      <c r="VYJ43" s="237"/>
      <c r="VYK43" s="237"/>
      <c r="VYL43" s="237"/>
      <c r="VYM43" s="237"/>
      <c r="VYN43" s="237"/>
      <c r="VYO43" s="237"/>
      <c r="VYP43" s="237"/>
      <c r="VYQ43" s="237"/>
      <c r="VYR43" s="237"/>
      <c r="VYS43" s="237"/>
      <c r="VYT43" s="237"/>
      <c r="VYU43" s="237"/>
      <c r="VYV43" s="237"/>
      <c r="VYW43" s="237"/>
      <c r="VYX43" s="237"/>
      <c r="VYY43" s="237"/>
      <c r="VYZ43" s="237"/>
      <c r="VZA43" s="237"/>
      <c r="VZB43" s="237"/>
      <c r="VZC43" s="237"/>
      <c r="VZD43" s="237"/>
      <c r="VZE43" s="237"/>
      <c r="VZF43" s="237"/>
      <c r="VZG43" s="237"/>
      <c r="VZH43" s="237"/>
      <c r="VZI43" s="237"/>
      <c r="VZJ43" s="237"/>
      <c r="VZK43" s="237"/>
      <c r="VZL43" s="237"/>
      <c r="VZM43" s="237"/>
      <c r="VZN43" s="237"/>
      <c r="VZO43" s="237"/>
      <c r="VZP43" s="237"/>
      <c r="VZQ43" s="237"/>
      <c r="VZR43" s="237"/>
      <c r="VZS43" s="237"/>
      <c r="VZT43" s="237"/>
      <c r="VZU43" s="237"/>
      <c r="VZV43" s="237"/>
      <c r="VZW43" s="237"/>
      <c r="VZX43" s="237"/>
      <c r="VZY43" s="237"/>
      <c r="VZZ43" s="237"/>
      <c r="WAA43" s="237"/>
      <c r="WAB43" s="237"/>
      <c r="WAC43" s="237"/>
      <c r="WAD43" s="237"/>
      <c r="WAE43" s="237"/>
      <c r="WAF43" s="237"/>
      <c r="WAG43" s="237"/>
      <c r="WAH43" s="237"/>
      <c r="WAI43" s="237"/>
      <c r="WAJ43" s="237"/>
      <c r="WAK43" s="237"/>
      <c r="WAL43" s="237"/>
      <c r="WAM43" s="237"/>
      <c r="WAN43" s="237"/>
      <c r="WAO43" s="237"/>
      <c r="WAP43" s="237"/>
      <c r="WAQ43" s="237"/>
      <c r="WAR43" s="237"/>
      <c r="WAS43" s="237"/>
      <c r="WAT43" s="237"/>
      <c r="WAU43" s="237"/>
      <c r="WAV43" s="237"/>
      <c r="WAW43" s="237"/>
      <c r="WAX43" s="237"/>
      <c r="WAY43" s="237"/>
      <c r="WAZ43" s="237"/>
      <c r="WBA43" s="237"/>
      <c r="WBB43" s="237"/>
      <c r="WBC43" s="237"/>
      <c r="WBD43" s="237"/>
      <c r="WBE43" s="237"/>
      <c r="WBF43" s="237"/>
      <c r="WBG43" s="237"/>
      <c r="WBH43" s="237"/>
      <c r="WBI43" s="237"/>
      <c r="WBJ43" s="237"/>
      <c r="WBK43" s="237"/>
      <c r="WBL43" s="237"/>
      <c r="WBM43" s="237"/>
      <c r="WBN43" s="237"/>
      <c r="WBO43" s="237"/>
      <c r="WBP43" s="237"/>
      <c r="WBQ43" s="237"/>
      <c r="WBR43" s="237"/>
      <c r="WBS43" s="237"/>
      <c r="WBT43" s="237"/>
      <c r="WBU43" s="237"/>
      <c r="WBV43" s="237"/>
      <c r="WBW43" s="237"/>
      <c r="WBX43" s="237"/>
      <c r="WBY43" s="237"/>
      <c r="WBZ43" s="237"/>
      <c r="WCA43" s="237"/>
      <c r="WCB43" s="237"/>
      <c r="WCC43" s="237"/>
      <c r="WCD43" s="237"/>
      <c r="WCE43" s="237"/>
      <c r="WCF43" s="237"/>
      <c r="WCG43" s="237"/>
      <c r="WCH43" s="237"/>
      <c r="WCI43" s="237"/>
      <c r="WCJ43" s="237"/>
      <c r="WCK43" s="237"/>
      <c r="WCL43" s="237"/>
      <c r="WCM43" s="237"/>
      <c r="WCN43" s="237"/>
      <c r="WCO43" s="237"/>
      <c r="WCP43" s="237"/>
      <c r="WCQ43" s="237"/>
      <c r="WCR43" s="237"/>
      <c r="WCS43" s="237"/>
      <c r="WCT43" s="237"/>
      <c r="WCU43" s="237"/>
      <c r="WCV43" s="237"/>
      <c r="WCW43" s="237"/>
      <c r="WCX43" s="237"/>
      <c r="WCY43" s="237"/>
      <c r="WCZ43" s="237"/>
      <c r="WDA43" s="237"/>
      <c r="WDB43" s="237"/>
      <c r="WDC43" s="237"/>
      <c r="WDD43" s="237"/>
      <c r="WDE43" s="237"/>
      <c r="WDF43" s="237"/>
      <c r="WDG43" s="237"/>
      <c r="WDH43" s="237"/>
      <c r="WDI43" s="237"/>
      <c r="WDJ43" s="237"/>
      <c r="WDK43" s="237"/>
      <c r="WDL43" s="237"/>
      <c r="WDM43" s="237"/>
      <c r="WDN43" s="237"/>
      <c r="WDO43" s="237"/>
      <c r="WDP43" s="237"/>
      <c r="WDQ43" s="237"/>
      <c r="WDR43" s="237"/>
      <c r="WDS43" s="237"/>
      <c r="WDT43" s="237"/>
      <c r="WDU43" s="237"/>
      <c r="WDV43" s="237"/>
      <c r="WDW43" s="237"/>
      <c r="WDX43" s="237"/>
      <c r="WDY43" s="237"/>
      <c r="WDZ43" s="237"/>
      <c r="WEA43" s="237"/>
      <c r="WEB43" s="237"/>
      <c r="WEC43" s="237"/>
      <c r="WED43" s="237"/>
      <c r="WEE43" s="237"/>
      <c r="WEF43" s="237"/>
      <c r="WEG43" s="237"/>
      <c r="WEH43" s="237"/>
      <c r="WEI43" s="237"/>
      <c r="WEJ43" s="237"/>
      <c r="WEK43" s="237"/>
      <c r="WEL43" s="237"/>
      <c r="WEM43" s="237"/>
      <c r="WEN43" s="237"/>
      <c r="WEO43" s="237"/>
      <c r="WEP43" s="237"/>
      <c r="WEQ43" s="237"/>
      <c r="WER43" s="237"/>
      <c r="WES43" s="237"/>
      <c r="WET43" s="237"/>
      <c r="WEU43" s="237"/>
      <c r="WEV43" s="237"/>
      <c r="WEW43" s="237"/>
      <c r="WEX43" s="237"/>
      <c r="WEY43" s="237"/>
      <c r="WEZ43" s="237"/>
      <c r="WFA43" s="237"/>
      <c r="WFB43" s="237"/>
      <c r="WFC43" s="237"/>
      <c r="WFD43" s="237"/>
      <c r="WFE43" s="237"/>
      <c r="WFF43" s="237"/>
      <c r="WFG43" s="237"/>
      <c r="WFH43" s="237"/>
      <c r="WFI43" s="237"/>
      <c r="WFJ43" s="237"/>
      <c r="WFK43" s="237"/>
      <c r="WFL43" s="237"/>
      <c r="WFM43" s="237"/>
      <c r="WFN43" s="237"/>
      <c r="WFO43" s="237"/>
      <c r="WFP43" s="237"/>
      <c r="WFQ43" s="237"/>
      <c r="WFR43" s="237"/>
      <c r="WFS43" s="237"/>
      <c r="WFT43" s="237"/>
      <c r="WFU43" s="237"/>
      <c r="WFV43" s="237"/>
      <c r="WFW43" s="237"/>
      <c r="WFX43" s="237"/>
      <c r="WFY43" s="237"/>
      <c r="WFZ43" s="237"/>
      <c r="WGA43" s="237"/>
      <c r="WGB43" s="237"/>
      <c r="WGC43" s="237"/>
      <c r="WGD43" s="237"/>
      <c r="WGE43" s="237"/>
      <c r="WGF43" s="237"/>
      <c r="WGG43" s="237"/>
      <c r="WGH43" s="237"/>
      <c r="WGI43" s="237"/>
      <c r="WGJ43" s="237"/>
      <c r="WGK43" s="237"/>
      <c r="WGL43" s="237"/>
      <c r="WGM43" s="237"/>
      <c r="WGN43" s="237"/>
      <c r="WGO43" s="237"/>
      <c r="WGP43" s="237"/>
      <c r="WGQ43" s="237"/>
      <c r="WGR43" s="237"/>
      <c r="WGS43" s="237"/>
      <c r="WGT43" s="237"/>
      <c r="WGU43" s="237"/>
      <c r="WGV43" s="237"/>
      <c r="WGW43" s="237"/>
      <c r="WGX43" s="237"/>
      <c r="WGY43" s="237"/>
      <c r="WGZ43" s="237"/>
      <c r="WHA43" s="237"/>
      <c r="WHB43" s="237"/>
      <c r="WHC43" s="237"/>
      <c r="WHD43" s="237"/>
      <c r="WHE43" s="237"/>
      <c r="WHF43" s="237"/>
      <c r="WHG43" s="237"/>
      <c r="WHH43" s="237"/>
      <c r="WHI43" s="237"/>
      <c r="WHJ43" s="237"/>
      <c r="WHK43" s="237"/>
      <c r="WHL43" s="237"/>
      <c r="WHM43" s="237"/>
      <c r="WHN43" s="237"/>
      <c r="WHO43" s="237"/>
      <c r="WHP43" s="237"/>
      <c r="WHQ43" s="237"/>
      <c r="WHR43" s="237"/>
      <c r="WHS43" s="237"/>
      <c r="WHT43" s="237"/>
      <c r="WHU43" s="237"/>
      <c r="WHV43" s="237"/>
      <c r="WHW43" s="237"/>
      <c r="WHX43" s="237"/>
      <c r="WHY43" s="237"/>
      <c r="WHZ43" s="237"/>
      <c r="WIA43" s="237"/>
      <c r="WIB43" s="237"/>
      <c r="WIC43" s="237"/>
      <c r="WID43" s="237"/>
      <c r="WIE43" s="237"/>
      <c r="WIF43" s="237"/>
      <c r="WIG43" s="237"/>
      <c r="WIH43" s="237"/>
      <c r="WII43" s="237"/>
      <c r="WIJ43" s="237"/>
      <c r="WIK43" s="237"/>
      <c r="WIL43" s="237"/>
      <c r="WIM43" s="237"/>
      <c r="WIN43" s="237"/>
      <c r="WIO43" s="237"/>
      <c r="WIP43" s="237"/>
      <c r="WIQ43" s="237"/>
      <c r="WIR43" s="237"/>
      <c r="WIS43" s="237"/>
      <c r="WIT43" s="237"/>
      <c r="WIU43" s="237"/>
      <c r="WIV43" s="237"/>
      <c r="WIW43" s="237"/>
      <c r="WIX43" s="237"/>
      <c r="WIY43" s="237"/>
      <c r="WIZ43" s="237"/>
      <c r="WJA43" s="237"/>
      <c r="WJB43" s="237"/>
      <c r="WJC43" s="237"/>
      <c r="WJD43" s="237"/>
      <c r="WJE43" s="237"/>
      <c r="WJF43" s="237"/>
      <c r="WJG43" s="237"/>
      <c r="WJH43" s="237"/>
      <c r="WJI43" s="237"/>
      <c r="WJJ43" s="237"/>
      <c r="WJK43" s="237"/>
      <c r="WJL43" s="237"/>
      <c r="WJM43" s="237"/>
      <c r="WJN43" s="237"/>
      <c r="WJO43" s="237"/>
      <c r="WJP43" s="237"/>
      <c r="WJQ43" s="237"/>
      <c r="WJR43" s="237"/>
      <c r="WJS43" s="237"/>
      <c r="WJT43" s="237"/>
      <c r="WJU43" s="237"/>
      <c r="WJV43" s="237"/>
      <c r="WJW43" s="237"/>
      <c r="WJX43" s="237"/>
      <c r="WJY43" s="237"/>
      <c r="WJZ43" s="237"/>
      <c r="WKA43" s="237"/>
      <c r="WKB43" s="237"/>
      <c r="WKC43" s="237"/>
      <c r="WKD43" s="237"/>
      <c r="WKE43" s="237"/>
      <c r="WKF43" s="237"/>
      <c r="WKG43" s="237"/>
      <c r="WKH43" s="237"/>
      <c r="WKI43" s="237"/>
      <c r="WKJ43" s="237"/>
      <c r="WKK43" s="237"/>
      <c r="WKL43" s="237"/>
      <c r="WKM43" s="237"/>
      <c r="WKN43" s="237"/>
      <c r="WKO43" s="237"/>
      <c r="WKP43" s="237"/>
      <c r="WKQ43" s="237"/>
      <c r="WKR43" s="237"/>
      <c r="WKS43" s="237"/>
      <c r="WKT43" s="237"/>
      <c r="WKU43" s="237"/>
      <c r="WKV43" s="237"/>
      <c r="WKW43" s="237"/>
      <c r="WKX43" s="237"/>
      <c r="WKY43" s="237"/>
      <c r="WKZ43" s="237"/>
      <c r="WLA43" s="237"/>
      <c r="WLB43" s="237"/>
      <c r="WLC43" s="237"/>
      <c r="WLD43" s="237"/>
      <c r="WLE43" s="237"/>
      <c r="WLF43" s="237"/>
      <c r="WLG43" s="237"/>
      <c r="WLH43" s="237"/>
      <c r="WLI43" s="237"/>
      <c r="WLJ43" s="237"/>
      <c r="WLK43" s="237"/>
      <c r="WLL43" s="237"/>
      <c r="WLM43" s="237"/>
      <c r="WLN43" s="237"/>
      <c r="WLO43" s="237"/>
      <c r="WLP43" s="237"/>
      <c r="WLQ43" s="237"/>
      <c r="WLR43" s="237"/>
      <c r="WLS43" s="237"/>
      <c r="WLT43" s="237"/>
      <c r="WLU43" s="237"/>
      <c r="WLV43" s="237"/>
      <c r="WLW43" s="237"/>
      <c r="WLX43" s="237"/>
      <c r="WLY43" s="237"/>
      <c r="WLZ43" s="237"/>
      <c r="WMA43" s="237"/>
      <c r="WMB43" s="237"/>
      <c r="WMC43" s="237"/>
      <c r="WMD43" s="237"/>
      <c r="WME43" s="237"/>
      <c r="WMF43" s="237"/>
      <c r="WMG43" s="237"/>
      <c r="WMH43" s="237"/>
      <c r="WMI43" s="237"/>
      <c r="WMJ43" s="237"/>
      <c r="WMK43" s="237"/>
      <c r="WML43" s="237"/>
      <c r="WMM43" s="237"/>
      <c r="WMN43" s="237"/>
      <c r="WMO43" s="237"/>
      <c r="WMP43" s="237"/>
      <c r="WMQ43" s="237"/>
      <c r="WMR43" s="237"/>
      <c r="WMS43" s="237"/>
      <c r="WMT43" s="237"/>
      <c r="WMU43" s="237"/>
      <c r="WMV43" s="237"/>
      <c r="WMW43" s="237"/>
      <c r="WMX43" s="237"/>
      <c r="WMY43" s="237"/>
      <c r="WMZ43" s="237"/>
      <c r="WNA43" s="237"/>
      <c r="WNB43" s="237"/>
      <c r="WNC43" s="237"/>
      <c r="WND43" s="237"/>
      <c r="WNE43" s="237"/>
      <c r="WNF43" s="237"/>
      <c r="WNG43" s="237"/>
      <c r="WNH43" s="237"/>
      <c r="WNI43" s="237"/>
      <c r="WNJ43" s="237"/>
      <c r="WNK43" s="237"/>
      <c r="WNL43" s="237"/>
      <c r="WNM43" s="237"/>
      <c r="WNN43" s="237"/>
      <c r="WNO43" s="237"/>
      <c r="WNP43" s="237"/>
      <c r="WNQ43" s="237"/>
      <c r="WNR43" s="237"/>
      <c r="WNS43" s="237"/>
      <c r="WNT43" s="237"/>
      <c r="WNU43" s="237"/>
      <c r="WNV43" s="237"/>
      <c r="WNW43" s="237"/>
      <c r="WNX43" s="237"/>
      <c r="WNY43" s="237"/>
      <c r="WNZ43" s="237"/>
      <c r="WOA43" s="237"/>
      <c r="WOB43" s="237"/>
      <c r="WOC43" s="237"/>
      <c r="WOD43" s="237"/>
      <c r="WOE43" s="237"/>
      <c r="WOF43" s="237"/>
      <c r="WOG43" s="237"/>
      <c r="WOH43" s="237"/>
      <c r="WOI43" s="237"/>
      <c r="WOJ43" s="237"/>
      <c r="WOK43" s="237"/>
      <c r="WOL43" s="237"/>
      <c r="WOM43" s="237"/>
      <c r="WON43" s="237"/>
      <c r="WOO43" s="237"/>
      <c r="WOP43" s="237"/>
      <c r="WOQ43" s="237"/>
      <c r="WOR43" s="237"/>
      <c r="WOS43" s="237"/>
      <c r="WOT43" s="237"/>
      <c r="WOU43" s="237"/>
      <c r="WOV43" s="237"/>
      <c r="WOW43" s="237"/>
      <c r="WOX43" s="237"/>
      <c r="WOY43" s="237"/>
      <c r="WOZ43" s="237"/>
      <c r="WPA43" s="237"/>
      <c r="WPB43" s="237"/>
      <c r="WPC43" s="237"/>
      <c r="WPD43" s="237"/>
      <c r="WPE43" s="237"/>
      <c r="WPF43" s="237"/>
      <c r="WPG43" s="237"/>
      <c r="WPH43" s="237"/>
      <c r="WPI43" s="237"/>
      <c r="WPJ43" s="237"/>
      <c r="WPK43" s="237"/>
      <c r="WPL43" s="237"/>
      <c r="WPM43" s="237"/>
      <c r="WPN43" s="237"/>
      <c r="WPO43" s="237"/>
      <c r="WPP43" s="237"/>
      <c r="WPQ43" s="237"/>
      <c r="WPR43" s="237"/>
      <c r="WPS43" s="237"/>
      <c r="WPT43" s="237"/>
      <c r="WPU43" s="237"/>
      <c r="WPV43" s="237"/>
      <c r="WPW43" s="237"/>
      <c r="WPX43" s="237"/>
      <c r="WPY43" s="237"/>
      <c r="WPZ43" s="237"/>
      <c r="WQA43" s="237"/>
      <c r="WQB43" s="237"/>
      <c r="WQC43" s="237"/>
      <c r="WQD43" s="237"/>
      <c r="WQE43" s="237"/>
      <c r="WQF43" s="237"/>
      <c r="WQG43" s="237"/>
      <c r="WQH43" s="237"/>
      <c r="WQI43" s="237"/>
      <c r="WQJ43" s="237"/>
      <c r="WQK43" s="237"/>
      <c r="WQL43" s="237"/>
      <c r="WQM43" s="237"/>
      <c r="WQN43" s="237"/>
      <c r="WQO43" s="237"/>
      <c r="WQP43" s="237"/>
      <c r="WQQ43" s="237"/>
      <c r="WQR43" s="237"/>
      <c r="WQS43" s="237"/>
      <c r="WQT43" s="237"/>
      <c r="WQU43" s="237"/>
      <c r="WQV43" s="237"/>
      <c r="WQW43" s="237"/>
      <c r="WQX43" s="237"/>
      <c r="WQY43" s="237"/>
      <c r="WQZ43" s="237"/>
      <c r="WRA43" s="237"/>
      <c r="WRB43" s="237"/>
      <c r="WRC43" s="237"/>
      <c r="WRD43" s="237"/>
      <c r="WRE43" s="237"/>
      <c r="WRF43" s="237"/>
      <c r="WRG43" s="237"/>
      <c r="WRH43" s="237"/>
      <c r="WRI43" s="237"/>
      <c r="WRJ43" s="237"/>
      <c r="WRK43" s="237"/>
      <c r="WRL43" s="237"/>
      <c r="WRM43" s="237"/>
      <c r="WRN43" s="237"/>
      <c r="WRO43" s="237"/>
      <c r="WRP43" s="237"/>
      <c r="WRQ43" s="237"/>
      <c r="WRR43" s="237"/>
      <c r="WRS43" s="237"/>
      <c r="WRT43" s="237"/>
      <c r="WRU43" s="237"/>
      <c r="WRV43" s="237"/>
      <c r="WRW43" s="237"/>
      <c r="WRX43" s="237"/>
      <c r="WRY43" s="237"/>
      <c r="WRZ43" s="237"/>
      <c r="WSA43" s="237"/>
      <c r="WSB43" s="237"/>
      <c r="WSC43" s="237"/>
      <c r="WSD43" s="237"/>
      <c r="WSE43" s="237"/>
      <c r="WSF43" s="237"/>
      <c r="WSG43" s="237"/>
      <c r="WSH43" s="237"/>
      <c r="WSI43" s="237"/>
      <c r="WSJ43" s="237"/>
      <c r="WSK43" s="237"/>
      <c r="WSL43" s="237"/>
      <c r="WSM43" s="237"/>
      <c r="WSN43" s="237"/>
      <c r="WSO43" s="237"/>
      <c r="WSP43" s="237"/>
      <c r="WSQ43" s="237"/>
      <c r="WSR43" s="237"/>
      <c r="WSS43" s="237"/>
      <c r="WST43" s="237"/>
      <c r="WSU43" s="237"/>
      <c r="WSV43" s="237"/>
      <c r="WSW43" s="237"/>
      <c r="WSX43" s="237"/>
      <c r="WSY43" s="237"/>
      <c r="WSZ43" s="237"/>
      <c r="WTA43" s="237"/>
      <c r="WTB43" s="237"/>
      <c r="WTC43" s="237"/>
      <c r="WTD43" s="237"/>
      <c r="WTE43" s="237"/>
      <c r="WTF43" s="237"/>
      <c r="WTG43" s="237"/>
      <c r="WTH43" s="237"/>
      <c r="WTI43" s="237"/>
      <c r="WTJ43" s="237"/>
      <c r="WTK43" s="237"/>
      <c r="WTL43" s="237"/>
      <c r="WTM43" s="237"/>
      <c r="WTN43" s="237"/>
      <c r="WTO43" s="237"/>
      <c r="WTP43" s="237"/>
      <c r="WTQ43" s="237"/>
      <c r="WTR43" s="237"/>
      <c r="WTS43" s="237"/>
      <c r="WTT43" s="237"/>
      <c r="WTU43" s="237"/>
      <c r="WTV43" s="237"/>
      <c r="WTW43" s="237"/>
      <c r="WTX43" s="237"/>
      <c r="WTY43" s="237"/>
      <c r="WTZ43" s="237"/>
      <c r="WUA43" s="237"/>
      <c r="WUB43" s="237"/>
      <c r="WUC43" s="237"/>
      <c r="WUD43" s="237"/>
      <c r="WUE43" s="237"/>
      <c r="WUF43" s="237"/>
      <c r="WUG43" s="237"/>
      <c r="WUH43" s="237"/>
      <c r="WUI43" s="237"/>
      <c r="WUJ43" s="237"/>
      <c r="WUK43" s="237"/>
      <c r="WUL43" s="237"/>
      <c r="WUM43" s="237"/>
      <c r="WUN43" s="237"/>
      <c r="WUO43" s="237"/>
      <c r="WUP43" s="237"/>
      <c r="WUQ43" s="237"/>
      <c r="WUR43" s="237"/>
      <c r="WUS43" s="237"/>
      <c r="WUT43" s="237"/>
      <c r="WUU43" s="237"/>
      <c r="WUV43" s="237"/>
      <c r="WUW43" s="237"/>
      <c r="WUX43" s="237"/>
      <c r="WUY43" s="237"/>
      <c r="WUZ43" s="237"/>
      <c r="WVA43" s="237"/>
      <c r="WVB43" s="237"/>
      <c r="WVC43" s="237"/>
      <c r="WVD43" s="237"/>
      <c r="WVE43" s="237"/>
      <c r="WVF43" s="237"/>
      <c r="WVG43" s="237"/>
      <c r="WVH43" s="237"/>
      <c r="WVI43" s="237"/>
      <c r="WVJ43" s="237"/>
      <c r="WVK43" s="237"/>
      <c r="WVL43" s="237"/>
      <c r="WVM43" s="237"/>
      <c r="WVN43" s="237"/>
      <c r="WVO43" s="237"/>
      <c r="WVP43" s="237"/>
      <c r="WVQ43" s="237"/>
      <c r="WVR43" s="237"/>
      <c r="WVS43" s="237"/>
      <c r="WVT43" s="237"/>
      <c r="WVU43" s="237"/>
      <c r="WVV43" s="237"/>
      <c r="WVW43" s="237"/>
      <c r="WVX43" s="237"/>
      <c r="WVY43" s="237"/>
      <c r="WVZ43" s="237"/>
      <c r="WWA43" s="237"/>
      <c r="WWB43" s="237"/>
      <c r="WWC43" s="237"/>
      <c r="WWD43" s="237"/>
      <c r="WWE43" s="237"/>
      <c r="WWF43" s="237"/>
      <c r="WWG43" s="237"/>
      <c r="WWH43" s="237"/>
      <c r="WWI43" s="237"/>
      <c r="WWJ43" s="237"/>
      <c r="WWK43" s="237"/>
      <c r="WWL43" s="237"/>
      <c r="WWM43" s="237"/>
      <c r="WWN43" s="237"/>
      <c r="WWO43" s="237"/>
      <c r="WWP43" s="237"/>
      <c r="WWQ43" s="237"/>
      <c r="WWR43" s="237"/>
      <c r="WWS43" s="237"/>
      <c r="WWT43" s="237"/>
      <c r="WWU43" s="237"/>
      <c r="WWV43" s="237"/>
      <c r="WWW43" s="237"/>
      <c r="WWX43" s="237"/>
      <c r="WWY43" s="237"/>
      <c r="WWZ43" s="237"/>
      <c r="WXA43" s="237"/>
      <c r="WXB43" s="237"/>
      <c r="WXC43" s="237"/>
      <c r="WXD43" s="237"/>
      <c r="WXE43" s="237"/>
      <c r="WXF43" s="237"/>
      <c r="WXG43" s="237"/>
      <c r="WXH43" s="237"/>
      <c r="WXI43" s="237"/>
      <c r="WXJ43" s="237"/>
      <c r="WXK43" s="237"/>
      <c r="WXL43" s="237"/>
      <c r="WXM43" s="237"/>
      <c r="WXN43" s="237"/>
      <c r="WXO43" s="237"/>
      <c r="WXP43" s="237"/>
      <c r="WXQ43" s="237"/>
      <c r="WXR43" s="237"/>
      <c r="WXS43" s="237"/>
      <c r="WXT43" s="237"/>
      <c r="WXU43" s="237"/>
      <c r="WXV43" s="237"/>
      <c r="WXW43" s="237"/>
      <c r="WXX43" s="237"/>
      <c r="WXY43" s="237"/>
      <c r="WXZ43" s="237"/>
      <c r="WYA43" s="237"/>
      <c r="WYB43" s="237"/>
      <c r="WYC43" s="237"/>
      <c r="WYD43" s="237"/>
      <c r="WYE43" s="237"/>
      <c r="WYF43" s="237"/>
      <c r="WYG43" s="237"/>
      <c r="WYH43" s="237"/>
      <c r="WYI43" s="237"/>
      <c r="WYJ43" s="237"/>
      <c r="WYK43" s="237"/>
      <c r="WYL43" s="237"/>
      <c r="WYM43" s="237"/>
      <c r="WYN43" s="237"/>
      <c r="WYO43" s="237"/>
      <c r="WYP43" s="237"/>
      <c r="WYQ43" s="237"/>
      <c r="WYR43" s="237"/>
      <c r="WYS43" s="237"/>
      <c r="WYT43" s="237"/>
      <c r="WYU43" s="237"/>
      <c r="WYV43" s="237"/>
      <c r="WYW43" s="237"/>
      <c r="WYX43" s="237"/>
      <c r="WYY43" s="237"/>
      <c r="WYZ43" s="237"/>
      <c r="WZA43" s="237"/>
      <c r="WZB43" s="237"/>
      <c r="WZC43" s="237"/>
      <c r="WZD43" s="237"/>
      <c r="WZE43" s="237"/>
      <c r="WZF43" s="237"/>
      <c r="WZG43" s="237"/>
      <c r="WZH43" s="237"/>
      <c r="WZI43" s="237"/>
      <c r="WZJ43" s="237"/>
      <c r="WZK43" s="237"/>
      <c r="WZL43" s="237"/>
      <c r="WZM43" s="237"/>
      <c r="WZN43" s="237"/>
      <c r="WZO43" s="237"/>
      <c r="WZP43" s="237"/>
      <c r="WZQ43" s="237"/>
      <c r="WZR43" s="237"/>
      <c r="WZS43" s="237"/>
      <c r="WZT43" s="237"/>
      <c r="WZU43" s="237"/>
      <c r="WZV43" s="237"/>
      <c r="WZW43" s="237"/>
      <c r="WZX43" s="237"/>
      <c r="WZY43" s="237"/>
      <c r="WZZ43" s="237"/>
      <c r="XAA43" s="237"/>
      <c r="XAB43" s="237"/>
      <c r="XAC43" s="237"/>
      <c r="XAD43" s="237"/>
      <c r="XAE43" s="237"/>
      <c r="XAF43" s="237"/>
      <c r="XAG43" s="237"/>
      <c r="XAH43" s="237"/>
      <c r="XAI43" s="237"/>
      <c r="XAJ43" s="237"/>
      <c r="XAK43" s="237"/>
      <c r="XAL43" s="237"/>
      <c r="XAM43" s="237"/>
      <c r="XAN43" s="237"/>
      <c r="XAO43" s="237"/>
      <c r="XAP43" s="237"/>
      <c r="XAQ43" s="237"/>
      <c r="XAR43" s="237"/>
      <c r="XAS43" s="237"/>
      <c r="XAT43" s="237"/>
      <c r="XAU43" s="237"/>
      <c r="XAV43" s="237"/>
      <c r="XAW43" s="237"/>
      <c r="XAX43" s="237"/>
      <c r="XAY43" s="237"/>
      <c r="XAZ43" s="237"/>
      <c r="XBA43" s="237"/>
      <c r="XBB43" s="237"/>
      <c r="XBC43" s="237"/>
      <c r="XBD43" s="237"/>
      <c r="XBE43" s="237"/>
      <c r="XBF43" s="237"/>
      <c r="XBG43" s="237"/>
      <c r="XBH43" s="237"/>
      <c r="XBI43" s="237"/>
      <c r="XBJ43" s="237"/>
      <c r="XBK43" s="237"/>
      <c r="XBL43" s="237"/>
      <c r="XBM43" s="237"/>
      <c r="XBN43" s="237"/>
      <c r="XBO43" s="237"/>
      <c r="XBP43" s="237"/>
      <c r="XBQ43" s="237"/>
      <c r="XBR43" s="237"/>
      <c r="XBS43" s="237"/>
      <c r="XBT43" s="237"/>
      <c r="XBU43" s="237"/>
      <c r="XBV43" s="237"/>
      <c r="XBW43" s="237"/>
      <c r="XBX43" s="237"/>
      <c r="XBY43" s="237"/>
      <c r="XBZ43" s="237"/>
      <c r="XCA43" s="237"/>
      <c r="XCB43" s="237"/>
      <c r="XCC43" s="237"/>
      <c r="XCD43" s="237"/>
      <c r="XCE43" s="237"/>
      <c r="XCF43" s="237"/>
      <c r="XCG43" s="237"/>
      <c r="XCH43" s="237"/>
      <c r="XCI43" s="237"/>
      <c r="XCJ43" s="237"/>
      <c r="XCK43" s="237"/>
      <c r="XCL43" s="237"/>
      <c r="XCM43" s="237"/>
      <c r="XCN43" s="237"/>
      <c r="XCO43" s="237"/>
      <c r="XCP43" s="237"/>
      <c r="XCQ43" s="237"/>
      <c r="XCR43" s="237"/>
      <c r="XCS43" s="237"/>
      <c r="XCT43" s="237"/>
      <c r="XCU43" s="237"/>
      <c r="XCV43" s="237"/>
      <c r="XCW43" s="237"/>
      <c r="XCX43" s="237"/>
      <c r="XCY43" s="237"/>
      <c r="XCZ43" s="237"/>
      <c r="XDA43" s="237"/>
      <c r="XDB43" s="237"/>
      <c r="XDC43" s="237"/>
      <c r="XDD43" s="237"/>
      <c r="XDE43" s="237"/>
      <c r="XDF43" s="237"/>
      <c r="XDG43" s="237"/>
      <c r="XDH43" s="237"/>
      <c r="XDI43" s="237"/>
      <c r="XDJ43" s="237"/>
      <c r="XDK43" s="237"/>
      <c r="XDL43" s="237"/>
      <c r="XDM43" s="237"/>
      <c r="XDN43" s="237"/>
      <c r="XDO43" s="237"/>
      <c r="XDP43" s="237"/>
      <c r="XDQ43" s="237"/>
      <c r="XDR43" s="237"/>
      <c r="XDS43" s="237"/>
      <c r="XDT43" s="237"/>
      <c r="XDU43" s="237"/>
      <c r="XDV43" s="237"/>
      <c r="XDW43" s="237"/>
      <c r="XDX43" s="237"/>
      <c r="XDY43" s="237"/>
      <c r="XDZ43" s="237"/>
      <c r="XEA43" s="237"/>
      <c r="XEB43" s="237"/>
      <c r="XEC43" s="237"/>
      <c r="XED43" s="237"/>
      <c r="XEE43" s="237"/>
      <c r="XEF43" s="237"/>
      <c r="XEG43" s="237"/>
      <c r="XEH43" s="237"/>
      <c r="XEI43" s="237"/>
      <c r="XEJ43" s="237"/>
      <c r="XEK43" s="237"/>
      <c r="XEL43" s="237"/>
      <c r="XEM43" s="237"/>
      <c r="XEN43" s="237"/>
      <c r="XEO43" s="237"/>
      <c r="XEP43" s="237"/>
      <c r="XEQ43" s="237"/>
      <c r="XER43" s="237"/>
      <c r="XES43" s="237"/>
      <c r="XET43" s="237"/>
      <c r="XEU43" s="237"/>
      <c r="XEV43" s="237"/>
      <c r="XEW43" s="237"/>
      <c r="XEX43" s="237"/>
      <c r="XEY43" s="237"/>
      <c r="XEZ43" s="237"/>
      <c r="XFA43" s="237"/>
      <c r="XFB43" s="237"/>
      <c r="XFC43" s="237"/>
      <c r="XFD43" s="237"/>
    </row>
    <row r="44" spans="1:16384" ht="12.75" x14ac:dyDescent="0.2">
      <c r="G44" s="271"/>
      <c r="H44" s="271"/>
      <c r="I44" s="271"/>
      <c r="J44" s="124"/>
      <c r="K44" s="248" t="s">
        <v>154</v>
      </c>
      <c r="L44" s="282">
        <v>0.5</v>
      </c>
      <c r="M44" s="282">
        <v>0.3</v>
      </c>
      <c r="N44" s="247"/>
      <c r="O44" s="248" t="s">
        <v>154</v>
      </c>
      <c r="P44" s="282">
        <v>0.7</v>
      </c>
      <c r="Q44" s="282">
        <v>0.3</v>
      </c>
    </row>
    <row r="45" spans="1:16384" ht="18" customHeight="1" x14ac:dyDescent="0.15">
      <c r="K45" s="248" t="s">
        <v>155</v>
      </c>
      <c r="L45" s="282">
        <v>0.3</v>
      </c>
      <c r="M45" s="282">
        <v>0.1</v>
      </c>
      <c r="N45" s="247"/>
      <c r="O45" s="248" t="s">
        <v>155</v>
      </c>
      <c r="P45" s="282">
        <v>0.4</v>
      </c>
      <c r="Q45" s="282">
        <v>0.1</v>
      </c>
    </row>
    <row r="46" spans="1:16384" x14ac:dyDescent="0.15">
      <c r="L46" s="283">
        <v>50.2</v>
      </c>
      <c r="M46" s="283">
        <v>49.8</v>
      </c>
      <c r="P46" s="284">
        <v>51.1</v>
      </c>
      <c r="Q46" s="284">
        <v>48.9</v>
      </c>
    </row>
    <row r="48" spans="1:16384" ht="12.75" x14ac:dyDescent="0.2">
      <c r="J48" s="124"/>
      <c r="K48" s="124"/>
      <c r="M48" s="259"/>
    </row>
    <row r="58" spans="1:9" ht="9.75" customHeight="1" x14ac:dyDescent="0.15"/>
    <row r="59" spans="1:9" ht="9.75" customHeight="1" x14ac:dyDescent="0.15"/>
    <row r="60" spans="1:9" ht="9.75" customHeight="1" x14ac:dyDescent="0.15"/>
    <row r="61" spans="1:9" ht="9.75" customHeight="1" x14ac:dyDescent="0.15"/>
    <row r="62" spans="1:9" ht="3.75" customHeight="1" x14ac:dyDescent="0.15"/>
    <row r="63" spans="1:9" x14ac:dyDescent="0.15">
      <c r="A63" s="236" t="s">
        <v>175</v>
      </c>
      <c r="B63" s="236"/>
      <c r="C63" s="236"/>
      <c r="D63" s="236"/>
      <c r="E63" s="236"/>
      <c r="F63" s="236"/>
      <c r="G63" s="236"/>
      <c r="H63" s="236"/>
      <c r="I63" s="236"/>
    </row>
    <row r="64" spans="1:9" x14ac:dyDescent="0.15">
      <c r="A64" s="236" t="s">
        <v>27</v>
      </c>
      <c r="B64" s="236"/>
      <c r="C64" s="236"/>
      <c r="D64" s="236"/>
      <c r="E64" s="260"/>
      <c r="F64" s="260"/>
      <c r="G64" s="260"/>
      <c r="H64" s="260"/>
      <c r="I64" s="261"/>
    </row>
    <row r="65" spans="1:18" ht="18" customHeight="1" x14ac:dyDescent="0.15">
      <c r="A65" s="241" t="s">
        <v>28</v>
      </c>
      <c r="B65" s="241"/>
      <c r="C65" s="241"/>
      <c r="D65" s="241"/>
      <c r="E65" s="241"/>
      <c r="F65" s="241"/>
      <c r="G65" s="241"/>
      <c r="H65" s="241"/>
      <c r="I65" s="262"/>
    </row>
    <row r="75" spans="1:18" ht="12.75" x14ac:dyDescent="0.2">
      <c r="L75" s="124"/>
      <c r="M75" s="237">
        <v>2010</v>
      </c>
      <c r="N75" s="259"/>
    </row>
    <row r="76" spans="1:18" ht="12.75" x14ac:dyDescent="0.2">
      <c r="L76" s="124"/>
      <c r="N76" s="237" t="s">
        <v>170</v>
      </c>
      <c r="R76" s="237" t="s">
        <v>19</v>
      </c>
    </row>
    <row r="77" spans="1:18" ht="12.75" x14ac:dyDescent="0.2">
      <c r="L77" s="124"/>
    </row>
    <row r="78" spans="1:18" x14ac:dyDescent="0.15">
      <c r="M78" s="247" t="s">
        <v>165</v>
      </c>
      <c r="N78" s="247" t="s">
        <v>166</v>
      </c>
      <c r="P78" s="248"/>
      <c r="Q78" s="247" t="s">
        <v>165</v>
      </c>
      <c r="R78" s="247" t="s">
        <v>166</v>
      </c>
    </row>
    <row r="79" spans="1:18" x14ac:dyDescent="0.15">
      <c r="L79" s="248" t="s">
        <v>137</v>
      </c>
      <c r="M79" s="249">
        <v>0.3</v>
      </c>
      <c r="N79" s="257">
        <v>0.3</v>
      </c>
      <c r="P79" s="248" t="s">
        <v>137</v>
      </c>
      <c r="Q79" s="249">
        <v>3.6</v>
      </c>
      <c r="R79" s="249">
        <v>3.8</v>
      </c>
    </row>
    <row r="80" spans="1:18" ht="12.75" x14ac:dyDescent="0.2">
      <c r="K80" s="124"/>
      <c r="L80" s="248" t="s">
        <v>138</v>
      </c>
      <c r="M80" s="249">
        <v>0.8</v>
      </c>
      <c r="N80" s="257">
        <v>0.8</v>
      </c>
      <c r="P80" s="248" t="s">
        <v>138</v>
      </c>
      <c r="Q80" s="249">
        <v>3.6</v>
      </c>
      <c r="R80" s="249">
        <v>3.7</v>
      </c>
    </row>
    <row r="81" spans="11:18" ht="12.75" x14ac:dyDescent="0.2">
      <c r="K81" s="124"/>
      <c r="L81" s="248" t="s">
        <v>139</v>
      </c>
      <c r="M81" s="249">
        <v>1.4</v>
      </c>
      <c r="N81" s="257">
        <v>1.4</v>
      </c>
      <c r="P81" s="248" t="s">
        <v>139</v>
      </c>
      <c r="Q81" s="249">
        <v>3.5</v>
      </c>
      <c r="R81" s="249">
        <v>3.8</v>
      </c>
    </row>
    <row r="82" spans="11:18" ht="12.75" x14ac:dyDescent="0.2">
      <c r="K82" s="124"/>
      <c r="L82" s="248" t="s">
        <v>140</v>
      </c>
      <c r="M82" s="249">
        <v>1.9</v>
      </c>
      <c r="N82" s="257">
        <v>2.2000000000000002</v>
      </c>
      <c r="P82" s="248" t="s">
        <v>140</v>
      </c>
      <c r="Q82" s="249">
        <v>3.7</v>
      </c>
      <c r="R82" s="249">
        <v>3.9</v>
      </c>
    </row>
    <row r="83" spans="11:18" x14ac:dyDescent="0.15">
      <c r="L83" s="248" t="s">
        <v>141</v>
      </c>
      <c r="M83" s="249">
        <v>3.1</v>
      </c>
      <c r="N83" s="257">
        <v>3.7</v>
      </c>
      <c r="P83" s="248" t="s">
        <v>141</v>
      </c>
      <c r="Q83" s="249">
        <v>3.5</v>
      </c>
      <c r="R83" s="249">
        <v>3.6</v>
      </c>
    </row>
    <row r="84" spans="11:18" x14ac:dyDescent="0.15">
      <c r="L84" s="248" t="s">
        <v>142</v>
      </c>
      <c r="M84" s="249">
        <v>4.4000000000000004</v>
      </c>
      <c r="N84" s="257">
        <v>4.7</v>
      </c>
      <c r="P84" s="248" t="s">
        <v>142</v>
      </c>
      <c r="Q84" s="249">
        <v>3.2</v>
      </c>
      <c r="R84" s="249">
        <v>3.2</v>
      </c>
    </row>
    <row r="85" spans="11:18" x14ac:dyDescent="0.15">
      <c r="L85" s="248" t="s">
        <v>143</v>
      </c>
      <c r="M85" s="249">
        <v>5.3</v>
      </c>
      <c r="N85" s="257">
        <v>5.3</v>
      </c>
      <c r="P85" s="248" t="s">
        <v>143</v>
      </c>
      <c r="Q85" s="249">
        <v>2.9</v>
      </c>
      <c r="R85" s="249">
        <v>2.9</v>
      </c>
    </row>
    <row r="86" spans="11:18" x14ac:dyDescent="0.15">
      <c r="L86" s="248" t="s">
        <v>144</v>
      </c>
      <c r="M86" s="249">
        <v>5.7</v>
      </c>
      <c r="N86" s="257">
        <v>5.6</v>
      </c>
      <c r="P86" s="248" t="s">
        <v>144</v>
      </c>
      <c r="Q86" s="249">
        <v>2.9</v>
      </c>
      <c r="R86" s="249">
        <v>2.9</v>
      </c>
    </row>
    <row r="87" spans="11:18" x14ac:dyDescent="0.15">
      <c r="L87" s="248" t="s">
        <v>145</v>
      </c>
      <c r="M87" s="249">
        <v>5.3</v>
      </c>
      <c r="N87" s="257">
        <v>5.3</v>
      </c>
      <c r="P87" s="248" t="s">
        <v>145</v>
      </c>
      <c r="Q87" s="249">
        <v>3.2</v>
      </c>
      <c r="R87" s="249">
        <v>3.1</v>
      </c>
    </row>
    <row r="88" spans="11:18" x14ac:dyDescent="0.15">
      <c r="L88" s="248" t="s">
        <v>146</v>
      </c>
      <c r="M88" s="249">
        <v>4.9000000000000004</v>
      </c>
      <c r="N88" s="257">
        <v>4.9000000000000004</v>
      </c>
      <c r="P88" s="248" t="s">
        <v>146</v>
      </c>
      <c r="Q88" s="249">
        <v>3.5</v>
      </c>
      <c r="R88" s="249">
        <v>3.4</v>
      </c>
    </row>
    <row r="89" spans="11:18" x14ac:dyDescent="0.15">
      <c r="L89" s="248" t="s">
        <v>147</v>
      </c>
      <c r="M89" s="249">
        <v>4.3</v>
      </c>
      <c r="N89" s="257">
        <v>4.0999999999999996</v>
      </c>
      <c r="P89" s="248" t="s">
        <v>147</v>
      </c>
      <c r="Q89" s="249">
        <v>3.6</v>
      </c>
      <c r="R89" s="249">
        <v>3.5</v>
      </c>
    </row>
    <row r="90" spans="11:18" x14ac:dyDescent="0.15">
      <c r="L90" s="248" t="s">
        <v>148</v>
      </c>
      <c r="M90" s="249">
        <v>3.5</v>
      </c>
      <c r="N90" s="257">
        <v>3.2</v>
      </c>
      <c r="P90" s="248" t="s">
        <v>148</v>
      </c>
      <c r="Q90" s="249">
        <v>3.2</v>
      </c>
      <c r="R90" s="249">
        <v>3.1</v>
      </c>
    </row>
    <row r="91" spans="11:18" x14ac:dyDescent="0.15">
      <c r="L91" s="248" t="s">
        <v>149</v>
      </c>
      <c r="M91" s="249">
        <v>3</v>
      </c>
      <c r="N91" s="257">
        <v>2.6</v>
      </c>
      <c r="P91" s="248" t="s">
        <v>149</v>
      </c>
      <c r="Q91" s="249">
        <v>2.9</v>
      </c>
      <c r="R91" s="249">
        <v>2.7</v>
      </c>
    </row>
    <row r="92" spans="11:18" x14ac:dyDescent="0.15">
      <c r="L92" s="248" t="s">
        <v>150</v>
      </c>
      <c r="M92" s="249">
        <v>2.2000000000000002</v>
      </c>
      <c r="N92" s="257">
        <v>1.7</v>
      </c>
      <c r="P92" s="248" t="s">
        <v>150</v>
      </c>
      <c r="Q92" s="249">
        <v>2.1</v>
      </c>
      <c r="R92" s="249">
        <v>1.9</v>
      </c>
    </row>
    <row r="93" spans="11:18" x14ac:dyDescent="0.15">
      <c r="L93" s="248" t="s">
        <v>151</v>
      </c>
      <c r="M93" s="249">
        <v>1.8</v>
      </c>
      <c r="N93" s="257">
        <v>1.4</v>
      </c>
      <c r="P93" s="248" t="s">
        <v>151</v>
      </c>
      <c r="Q93" s="249">
        <v>1.6</v>
      </c>
      <c r="R93" s="249">
        <v>1.4</v>
      </c>
    </row>
    <row r="94" spans="11:18" x14ac:dyDescent="0.15">
      <c r="L94" s="248" t="s">
        <v>152</v>
      </c>
      <c r="M94" s="249">
        <v>1.3</v>
      </c>
      <c r="N94" s="257">
        <v>0.9</v>
      </c>
      <c r="P94" s="248" t="s">
        <v>152</v>
      </c>
      <c r="Q94" s="249">
        <v>1.3</v>
      </c>
      <c r="R94" s="249">
        <v>1</v>
      </c>
    </row>
    <row r="95" spans="11:18" x14ac:dyDescent="0.15">
      <c r="L95" s="248" t="s">
        <v>153</v>
      </c>
      <c r="M95" s="249">
        <v>1</v>
      </c>
      <c r="N95" s="257">
        <v>0.6</v>
      </c>
      <c r="P95" s="248" t="s">
        <v>153</v>
      </c>
      <c r="Q95" s="249">
        <v>1.1000000000000001</v>
      </c>
      <c r="R95" s="249">
        <v>0.8</v>
      </c>
    </row>
    <row r="96" spans="11:18" x14ac:dyDescent="0.15">
      <c r="L96" s="248" t="s">
        <v>154</v>
      </c>
      <c r="M96" s="249">
        <v>0.6</v>
      </c>
      <c r="N96" s="257">
        <v>0.3</v>
      </c>
      <c r="P96" s="248" t="s">
        <v>154</v>
      </c>
      <c r="Q96" s="249">
        <v>0.8</v>
      </c>
      <c r="R96" s="249">
        <v>0.4</v>
      </c>
    </row>
    <row r="97" spans="12:18" x14ac:dyDescent="0.15">
      <c r="L97" s="248" t="s">
        <v>155</v>
      </c>
      <c r="M97" s="249">
        <v>0.3</v>
      </c>
      <c r="N97" s="257">
        <v>0.1</v>
      </c>
      <c r="P97" s="237" t="s">
        <v>155</v>
      </c>
      <c r="Q97" s="249">
        <v>0.5</v>
      </c>
      <c r="R97" s="249">
        <v>0.2</v>
      </c>
    </row>
    <row r="98" spans="12:18" x14ac:dyDescent="0.15">
      <c r="M98" s="257">
        <v>51</v>
      </c>
      <c r="N98" s="257">
        <v>49</v>
      </c>
      <c r="P98" s="248"/>
      <c r="Q98" s="257">
        <v>50.8</v>
      </c>
      <c r="R98" s="257">
        <v>49.2</v>
      </c>
    </row>
  </sheetData>
  <mergeCells count="20">
    <mergeCell ref="B43:D43"/>
    <mergeCell ref="A63:I63"/>
    <mergeCell ref="A64:D64"/>
    <mergeCell ref="E64:H64"/>
    <mergeCell ref="A65:D65"/>
    <mergeCell ref="E65:H65"/>
    <mergeCell ref="A21:D21"/>
    <mergeCell ref="E23:F23"/>
    <mergeCell ref="A41:D41"/>
    <mergeCell ref="B42:D42"/>
    <mergeCell ref="E42:F42"/>
    <mergeCell ref="G42:I42"/>
    <mergeCell ref="A1:D1"/>
    <mergeCell ref="E1:H1"/>
    <mergeCell ref="A2:I2"/>
    <mergeCell ref="A3:D3"/>
    <mergeCell ref="E3:H3"/>
    <mergeCell ref="B4:D4"/>
    <mergeCell ref="E4:F4"/>
    <mergeCell ref="G4:I4"/>
  </mergeCells>
  <pageMargins left="1.05" right="1.05" top="0.5" bottom="0.25" header="0" footer="0"/>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E3C9C-7E2D-495E-9C7C-348EB5324A62}">
  <sheetPr codeName="Sheet22"/>
  <dimension ref="A1:R49"/>
  <sheetViews>
    <sheetView showGridLines="0" view="pageLayout" zoomScale="145" zoomScaleNormal="115" zoomScaleSheetLayoutView="100" zoomScalePageLayoutView="145" workbookViewId="0">
      <selection activeCell="O34" sqref="O34"/>
    </sheetView>
  </sheetViews>
  <sheetFormatPr defaultColWidth="7.109375" defaultRowHeight="8.25" x14ac:dyDescent="0.15"/>
  <cols>
    <col min="1" max="1" width="6.109375" style="237" customWidth="1"/>
    <col min="2" max="4" width="7.33203125" style="237" customWidth="1"/>
    <col min="5" max="5" width="6" style="237" customWidth="1"/>
    <col min="6" max="8" width="7.33203125" style="237" customWidth="1"/>
    <col min="9" max="9" width="4.109375" style="237" customWidth="1"/>
    <col min="10" max="10" width="10.88671875" style="237" customWidth="1"/>
    <col min="11" max="12" width="7.109375" style="237"/>
    <col min="13" max="13" width="4.21875" style="237" bestFit="1" customWidth="1"/>
    <col min="14" max="16384" width="7.109375" style="237"/>
  </cols>
  <sheetData>
    <row r="1" spans="1:17" ht="3.95" customHeight="1" x14ac:dyDescent="0.15">
      <c r="A1" s="123"/>
      <c r="B1" s="123"/>
      <c r="C1" s="123"/>
      <c r="D1" s="123"/>
      <c r="E1" s="123"/>
      <c r="F1" s="123"/>
      <c r="G1" s="123"/>
      <c r="H1" s="123"/>
      <c r="I1" s="206"/>
    </row>
    <row r="2" spans="1:17" ht="17.25" customHeight="1" x14ac:dyDescent="0.15">
      <c r="A2" s="126" t="s">
        <v>176</v>
      </c>
      <c r="B2" s="126"/>
      <c r="C2" s="126"/>
      <c r="D2" s="126"/>
      <c r="E2" s="126"/>
      <c r="F2" s="126"/>
      <c r="G2" s="126"/>
      <c r="H2" s="126"/>
      <c r="I2" s="126"/>
      <c r="K2" s="237" t="s">
        <v>12</v>
      </c>
      <c r="O2" s="237" t="s">
        <v>159</v>
      </c>
    </row>
    <row r="3" spans="1:17" ht="13.5" customHeight="1" x14ac:dyDescent="0.15">
      <c r="A3" s="127" t="s">
        <v>177</v>
      </c>
      <c r="B3" s="127"/>
      <c r="C3" s="127"/>
      <c r="D3" s="127"/>
      <c r="E3" s="127"/>
      <c r="F3" s="127"/>
      <c r="G3" s="127"/>
      <c r="H3" s="127"/>
      <c r="I3" s="156"/>
    </row>
    <row r="4" spans="1:17" ht="9.75" customHeight="1" x14ac:dyDescent="0.15">
      <c r="A4" s="268" t="s">
        <v>161</v>
      </c>
      <c r="B4" s="272" t="s">
        <v>162</v>
      </c>
      <c r="C4" s="272"/>
      <c r="D4" s="272"/>
      <c r="E4" s="273" t="s">
        <v>163</v>
      </c>
      <c r="F4" s="273"/>
      <c r="G4" s="274" t="s">
        <v>164</v>
      </c>
      <c r="H4" s="274"/>
      <c r="I4" s="274"/>
      <c r="K4" s="247" t="s">
        <v>165</v>
      </c>
      <c r="L4" s="247" t="s">
        <v>166</v>
      </c>
      <c r="M4" s="247"/>
      <c r="N4" s="247"/>
      <c r="O4" s="247" t="s">
        <v>165</v>
      </c>
      <c r="P4" s="247" t="s">
        <v>166</v>
      </c>
      <c r="Q4" s="259"/>
    </row>
    <row r="5" spans="1:17" ht="12.75" customHeight="1" x14ac:dyDescent="0.15">
      <c r="J5" s="248" t="s">
        <v>137</v>
      </c>
      <c r="K5" s="282">
        <v>0.31955543423860372</v>
      </c>
      <c r="L5" s="282">
        <v>0.32693915647552885</v>
      </c>
      <c r="M5" s="247"/>
      <c r="N5" s="248" t="s">
        <v>137</v>
      </c>
      <c r="O5" s="282">
        <v>3.3392596893296664</v>
      </c>
      <c r="P5" s="282">
        <v>3.4878074490673505</v>
      </c>
      <c r="Q5" s="259"/>
    </row>
    <row r="6" spans="1:17" ht="12.75" customHeight="1" x14ac:dyDescent="0.15">
      <c r="J6" s="248" t="s">
        <v>138</v>
      </c>
      <c r="K6" s="282">
        <v>0.68312947036348148</v>
      </c>
      <c r="L6" s="282">
        <v>0.74659373589580591</v>
      </c>
      <c r="M6" s="247"/>
      <c r="N6" s="248" t="s">
        <v>138</v>
      </c>
      <c r="O6" s="282">
        <v>3.3421321412365201</v>
      </c>
      <c r="P6" s="282">
        <v>3.4610704882524135</v>
      </c>
      <c r="Q6" s="259"/>
    </row>
    <row r="7" spans="1:17" ht="12.75" customHeight="1" x14ac:dyDescent="0.15">
      <c r="J7" s="248" t="s">
        <v>139</v>
      </c>
      <c r="K7" s="282">
        <v>0.95733924340908394</v>
      </c>
      <c r="L7" s="282">
        <v>0.98443001976156641</v>
      </c>
      <c r="M7" s="247"/>
      <c r="N7" s="248" t="s">
        <v>139</v>
      </c>
      <c r="O7" s="282">
        <v>3.5198566045946409</v>
      </c>
      <c r="P7" s="282">
        <v>3.7490674313290389</v>
      </c>
      <c r="Q7" s="259"/>
    </row>
    <row r="8" spans="1:17" ht="12.75" customHeight="1" x14ac:dyDescent="0.15">
      <c r="J8" s="248" t="s">
        <v>140</v>
      </c>
      <c r="K8" s="282">
        <v>1.5777997901816467</v>
      </c>
      <c r="L8" s="282">
        <v>1.6485963934996257</v>
      </c>
      <c r="M8" s="247"/>
      <c r="N8" s="248" t="s">
        <v>140</v>
      </c>
      <c r="O8" s="282">
        <v>3.4331171970257359</v>
      </c>
      <c r="P8" s="282">
        <v>3.6062638672068594</v>
      </c>
      <c r="Q8" s="259"/>
    </row>
    <row r="9" spans="1:17" ht="12.75" customHeight="1" x14ac:dyDescent="0.15">
      <c r="J9" s="248" t="s">
        <v>141</v>
      </c>
      <c r="K9" s="282">
        <v>2.4597714482162472</v>
      </c>
      <c r="L9" s="282">
        <v>2.5433382047282542</v>
      </c>
      <c r="M9" s="247"/>
      <c r="N9" s="248" t="s">
        <v>141</v>
      </c>
      <c r="O9" s="282">
        <v>3.3721275219783382</v>
      </c>
      <c r="P9" s="282">
        <v>3.5464614864449255</v>
      </c>
      <c r="Q9" s="259"/>
    </row>
    <row r="10" spans="1:17" ht="12.75" customHeight="1" x14ac:dyDescent="0.15">
      <c r="J10" s="248" t="s">
        <v>142</v>
      </c>
      <c r="K10" s="282">
        <v>3.5138832521138781</v>
      </c>
      <c r="L10" s="282">
        <v>3.60095532184517</v>
      </c>
      <c r="M10" s="247"/>
      <c r="N10" s="248" t="s">
        <v>142</v>
      </c>
      <c r="O10" s="282">
        <v>3.4909936327776392</v>
      </c>
      <c r="P10" s="282">
        <v>3.6178737144294928</v>
      </c>
      <c r="Q10" s="259"/>
    </row>
    <row r="11" spans="1:17" ht="12.75" customHeight="1" x14ac:dyDescent="0.15">
      <c r="J11" s="248" t="s">
        <v>143</v>
      </c>
      <c r="K11" s="282">
        <v>4.5854568330171999</v>
      </c>
      <c r="L11" s="282">
        <v>4.7716517433560233</v>
      </c>
      <c r="M11" s="247"/>
      <c r="N11" s="248" t="s">
        <v>143</v>
      </c>
      <c r="O11" s="282">
        <v>3.1339686109630982</v>
      </c>
      <c r="P11" s="282">
        <v>3.1789615050262761</v>
      </c>
      <c r="Q11" s="259"/>
    </row>
    <row r="12" spans="1:17" ht="12.75" customHeight="1" x14ac:dyDescent="0.15">
      <c r="J12" s="248" t="s">
        <v>144</v>
      </c>
      <c r="K12" s="282">
        <v>5.2498667243721497</v>
      </c>
      <c r="L12" s="282">
        <v>5.1106751823064478</v>
      </c>
      <c r="M12" s="247"/>
      <c r="N12" s="248" t="s">
        <v>144</v>
      </c>
      <c r="O12" s="282">
        <v>3.0053516732211176</v>
      </c>
      <c r="P12" s="282">
        <v>3.019607703025101</v>
      </c>
      <c r="Q12" s="259"/>
    </row>
    <row r="13" spans="1:17" ht="12.75" customHeight="1" x14ac:dyDescent="0.15">
      <c r="J13" s="248" t="s">
        <v>145</v>
      </c>
      <c r="K13" s="282">
        <v>5.3361412180554595</v>
      </c>
      <c r="L13" s="282">
        <v>5.178346270523229</v>
      </c>
      <c r="M13" s="247"/>
      <c r="N13" s="248" t="s">
        <v>145</v>
      </c>
      <c r="O13" s="282">
        <v>2.7234671888249782</v>
      </c>
      <c r="P13" s="282">
        <v>2.7043766439958139</v>
      </c>
      <c r="Q13" s="259"/>
    </row>
    <row r="14" spans="1:17" ht="12.75" customHeight="1" x14ac:dyDescent="0.15">
      <c r="J14" s="248" t="s">
        <v>146</v>
      </c>
      <c r="K14" s="282">
        <v>5.2864502195702281</v>
      </c>
      <c r="L14" s="282">
        <v>4.9843141143123528</v>
      </c>
      <c r="M14" s="247"/>
      <c r="N14" s="248" t="s">
        <v>146</v>
      </c>
      <c r="O14" s="282">
        <v>2.882092963074613</v>
      </c>
      <c r="P14" s="282">
        <v>2.8357477645449332</v>
      </c>
      <c r="Q14" s="259"/>
    </row>
    <row r="15" spans="1:17" ht="12.75" customHeight="1" x14ac:dyDescent="0.15">
      <c r="J15" s="248" t="s">
        <v>147</v>
      </c>
      <c r="K15" s="282">
        <v>4.7085024868510539</v>
      </c>
      <c r="L15" s="282">
        <v>4.4710035530784173</v>
      </c>
      <c r="M15" s="247"/>
      <c r="N15" s="248" t="s">
        <v>147</v>
      </c>
      <c r="O15" s="282">
        <v>3.0063183637666935</v>
      </c>
      <c r="P15" s="282">
        <v>2.9208416735917533</v>
      </c>
      <c r="Q15" s="259"/>
    </row>
    <row r="16" spans="1:17" ht="12.75" customHeight="1" x14ac:dyDescent="0.15">
      <c r="J16" s="248" t="s">
        <v>148</v>
      </c>
      <c r="K16" s="282">
        <v>4.1675269838743523</v>
      </c>
      <c r="L16" s="282">
        <v>3.8129362902955188</v>
      </c>
      <c r="M16" s="247"/>
      <c r="N16" s="248" t="s">
        <v>148</v>
      </c>
      <c r="O16" s="282">
        <v>3.2670627777374084</v>
      </c>
      <c r="P16" s="282">
        <v>3.104774910585816</v>
      </c>
      <c r="Q16" s="259"/>
    </row>
    <row r="17" spans="1:18" ht="12.75" customHeight="1" x14ac:dyDescent="0.15">
      <c r="J17" s="248" t="s">
        <v>149</v>
      </c>
      <c r="K17" s="282">
        <v>3.6500542820875013</v>
      </c>
      <c r="L17" s="282">
        <v>3.2087579122560004</v>
      </c>
      <c r="M17" s="247"/>
      <c r="N17" s="248" t="s">
        <v>149</v>
      </c>
      <c r="O17" s="282">
        <v>3.2466057644777035</v>
      </c>
      <c r="P17" s="282">
        <v>3.0016598359946816</v>
      </c>
      <c r="Q17" s="259"/>
    </row>
    <row r="18" spans="1:18" ht="12.75" customHeight="1" x14ac:dyDescent="0.15">
      <c r="J18" s="248" t="s">
        <v>150</v>
      </c>
      <c r="K18" s="282">
        <v>2.8909763586395201</v>
      </c>
      <c r="L18" s="282">
        <v>2.4340970954335712</v>
      </c>
      <c r="M18" s="247"/>
      <c r="N18" s="248" t="s">
        <v>150</v>
      </c>
      <c r="O18" s="282">
        <v>2.7427245143306864</v>
      </c>
      <c r="P18" s="282">
        <v>2.4681932518647383</v>
      </c>
      <c r="Q18" s="259"/>
    </row>
    <row r="19" spans="1:18" ht="12.75" customHeight="1" x14ac:dyDescent="0.15">
      <c r="J19" s="248" t="s">
        <v>151</v>
      </c>
      <c r="K19" s="282">
        <v>2.2944229863472407</v>
      </c>
      <c r="L19" s="282">
        <v>1.7795396140831108</v>
      </c>
      <c r="M19" s="247"/>
      <c r="N19" s="248" t="s">
        <v>151</v>
      </c>
      <c r="O19" s="282">
        <v>2.21034890953075</v>
      </c>
      <c r="P19" s="282">
        <v>1.9200988338748213</v>
      </c>
      <c r="Q19" s="259"/>
    </row>
    <row r="20" spans="1:18" ht="21" customHeight="1" x14ac:dyDescent="0.15">
      <c r="J20" s="248" t="s">
        <v>152</v>
      </c>
      <c r="K20" s="282">
        <v>1.6692104948854376</v>
      </c>
      <c r="L20" s="282">
        <v>1.1943332690953223</v>
      </c>
      <c r="M20" s="247"/>
      <c r="N20" s="248" t="s">
        <v>152</v>
      </c>
      <c r="O20" s="282">
        <v>1.5666735835204715</v>
      </c>
      <c r="P20" s="282">
        <v>1.2928126306526093</v>
      </c>
      <c r="Q20" s="259"/>
    </row>
    <row r="21" spans="1:18" x14ac:dyDescent="0.15">
      <c r="A21" s="236" t="s">
        <v>178</v>
      </c>
      <c r="B21" s="236"/>
      <c r="C21" s="236"/>
      <c r="D21" s="236"/>
      <c r="E21" s="236"/>
      <c r="F21" s="236"/>
      <c r="G21" s="236"/>
      <c r="H21" s="236"/>
      <c r="I21" s="236"/>
      <c r="J21" s="248" t="s">
        <v>153</v>
      </c>
      <c r="K21" s="282">
        <v>1.1919651161237215</v>
      </c>
      <c r="L21" s="282">
        <v>0.79006498167071937</v>
      </c>
      <c r="M21" s="275"/>
      <c r="N21" s="251" t="s">
        <v>153</v>
      </c>
      <c r="O21" s="282">
        <v>1.0744163445601245</v>
      </c>
      <c r="P21" s="282">
        <v>0.78717150797390278</v>
      </c>
      <c r="Q21" s="259"/>
    </row>
    <row r="22" spans="1:18" x14ac:dyDescent="0.15">
      <c r="A22" s="236" t="s">
        <v>27</v>
      </c>
      <c r="B22" s="236"/>
      <c r="C22" s="236"/>
      <c r="D22" s="236"/>
      <c r="E22" s="260"/>
      <c r="F22" s="260"/>
      <c r="G22" s="260"/>
      <c r="H22" s="260"/>
      <c r="I22" s="261"/>
      <c r="J22" s="248" t="s">
        <v>154</v>
      </c>
      <c r="K22" s="282">
        <v>0.72549483338278908</v>
      </c>
      <c r="L22" s="282">
        <v>0.41348397705465306</v>
      </c>
      <c r="M22" s="247"/>
      <c r="N22" s="251" t="s">
        <v>154</v>
      </c>
      <c r="O22" s="282">
        <v>0.71537756115851836</v>
      </c>
      <c r="P22" s="282">
        <v>0.45186869550673769</v>
      </c>
      <c r="Q22" s="259"/>
      <c r="R22" s="213"/>
    </row>
    <row r="23" spans="1:18" ht="18" customHeight="1" x14ac:dyDescent="0.15">
      <c r="A23" s="241" t="s">
        <v>28</v>
      </c>
      <c r="B23" s="241"/>
      <c r="C23" s="241"/>
      <c r="D23" s="241"/>
      <c r="E23" s="241"/>
      <c r="F23" s="241"/>
      <c r="G23" s="241"/>
      <c r="H23" s="241"/>
      <c r="I23" s="262"/>
      <c r="J23" s="248" t="s">
        <v>155</v>
      </c>
      <c r="K23" s="282">
        <v>0.50296441367593148</v>
      </c>
      <c r="L23" s="282">
        <v>0.22943157492315455</v>
      </c>
      <c r="M23" s="247"/>
      <c r="N23" s="248" t="s">
        <v>155</v>
      </c>
      <c r="O23" s="282">
        <v>0.53673881392176159</v>
      </c>
      <c r="P23" s="282">
        <v>0.23670675060227034</v>
      </c>
      <c r="Q23" s="259"/>
    </row>
    <row r="24" spans="1:18" ht="12.75" x14ac:dyDescent="0.2">
      <c r="K24" s="258"/>
      <c r="L24" s="258"/>
      <c r="M24" s="124"/>
      <c r="O24" s="258"/>
      <c r="P24" s="258"/>
      <c r="Q24" s="259"/>
    </row>
    <row r="25" spans="1:18" x14ac:dyDescent="0.15">
      <c r="K25" s="285"/>
      <c r="L25" s="285"/>
      <c r="M25" s="285"/>
      <c r="N25" s="285"/>
      <c r="O25" s="285"/>
      <c r="P25" s="285"/>
    </row>
    <row r="27" spans="1:18" x14ac:dyDescent="0.15">
      <c r="L27" s="257"/>
    </row>
    <row r="28" spans="1:18" x14ac:dyDescent="0.15">
      <c r="L28" s="257"/>
    </row>
    <row r="29" spans="1:18" x14ac:dyDescent="0.15">
      <c r="L29" s="257"/>
    </row>
    <row r="30" spans="1:18" x14ac:dyDescent="0.15">
      <c r="L30" s="257"/>
      <c r="M30" s="259"/>
      <c r="P30" s="259"/>
    </row>
    <row r="31" spans="1:18" x14ac:dyDescent="0.15">
      <c r="L31" s="257"/>
      <c r="M31" s="259"/>
      <c r="P31" s="259"/>
    </row>
    <row r="32" spans="1:18" x14ac:dyDescent="0.15">
      <c r="L32" s="257"/>
      <c r="M32" s="259"/>
      <c r="P32" s="259"/>
    </row>
    <row r="33" spans="12:16" x14ac:dyDescent="0.15">
      <c r="L33" s="257"/>
      <c r="M33" s="259"/>
      <c r="P33" s="259"/>
    </row>
    <row r="34" spans="12:16" x14ac:dyDescent="0.15">
      <c r="L34" s="257"/>
      <c r="M34" s="259"/>
      <c r="P34" s="259"/>
    </row>
    <row r="35" spans="12:16" x14ac:dyDescent="0.15">
      <c r="L35" s="257"/>
      <c r="M35" s="259"/>
      <c r="P35" s="259"/>
    </row>
    <row r="36" spans="12:16" x14ac:dyDescent="0.15">
      <c r="L36" s="257"/>
      <c r="M36" s="259"/>
      <c r="P36" s="259"/>
    </row>
    <row r="37" spans="12:16" x14ac:dyDescent="0.15">
      <c r="L37" s="257"/>
      <c r="M37" s="259"/>
      <c r="P37" s="259"/>
    </row>
    <row r="38" spans="12:16" x14ac:dyDescent="0.15">
      <c r="L38" s="257"/>
      <c r="M38" s="259"/>
      <c r="P38" s="259"/>
    </row>
    <row r="39" spans="12:16" x14ac:dyDescent="0.15">
      <c r="L39" s="257"/>
      <c r="M39" s="259"/>
      <c r="P39" s="259"/>
    </row>
    <row r="40" spans="12:16" x14ac:dyDescent="0.15">
      <c r="L40" s="257"/>
      <c r="M40" s="259"/>
      <c r="P40" s="259"/>
    </row>
    <row r="41" spans="12:16" x14ac:dyDescent="0.15">
      <c r="L41" s="257"/>
      <c r="M41" s="259"/>
      <c r="P41" s="259"/>
    </row>
    <row r="42" spans="12:16" x14ac:dyDescent="0.15">
      <c r="L42" s="257"/>
      <c r="M42" s="259"/>
      <c r="P42" s="259"/>
    </row>
    <row r="43" spans="12:16" x14ac:dyDescent="0.15">
      <c r="L43" s="257"/>
      <c r="M43" s="259"/>
      <c r="P43" s="259"/>
    </row>
    <row r="44" spans="12:16" x14ac:dyDescent="0.15">
      <c r="L44" s="257"/>
      <c r="M44" s="259"/>
      <c r="P44" s="259"/>
    </row>
    <row r="45" spans="12:16" x14ac:dyDescent="0.15">
      <c r="L45" s="257"/>
      <c r="M45" s="259"/>
      <c r="P45" s="259"/>
    </row>
    <row r="46" spans="12:16" x14ac:dyDescent="0.15">
      <c r="L46" s="259"/>
      <c r="M46" s="259"/>
      <c r="P46" s="259"/>
    </row>
    <row r="47" spans="12:16" x14ac:dyDescent="0.15">
      <c r="L47" s="259"/>
      <c r="M47" s="259"/>
      <c r="P47" s="259"/>
    </row>
    <row r="48" spans="12:16" x14ac:dyDescent="0.15">
      <c r="L48" s="259"/>
      <c r="M48" s="259"/>
      <c r="P48" s="259"/>
    </row>
    <row r="49" spans="12:16" x14ac:dyDescent="0.15">
      <c r="L49" s="259"/>
      <c r="M49" s="259"/>
      <c r="P49" s="259"/>
    </row>
  </sheetData>
  <mergeCells count="13">
    <mergeCell ref="A21:I21"/>
    <mergeCell ref="A22:D22"/>
    <mergeCell ref="E22:H22"/>
    <mergeCell ref="A23:D23"/>
    <mergeCell ref="E23:H23"/>
    <mergeCell ref="A1:D1"/>
    <mergeCell ref="E1:H1"/>
    <mergeCell ref="A2:I2"/>
    <mergeCell ref="A3:D3"/>
    <mergeCell ref="E3:H3"/>
    <mergeCell ref="B4:D4"/>
    <mergeCell ref="E4:F4"/>
    <mergeCell ref="G4:I4"/>
  </mergeCells>
  <pageMargins left="1.05" right="1.05" top="0.5" bottom="0.25" header="0" footer="0"/>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BC90B-1319-4340-BE51-D955E7DF07D9}">
  <sheetPr codeName="Sheet23"/>
  <dimension ref="A1:H131"/>
  <sheetViews>
    <sheetView showGridLines="0" view="pageLayout" zoomScale="145" zoomScaleNormal="130" zoomScaleSheetLayoutView="100" zoomScalePageLayoutView="145" workbookViewId="0">
      <selection activeCell="N89" sqref="N89"/>
    </sheetView>
  </sheetViews>
  <sheetFormatPr defaultColWidth="7.109375" defaultRowHeight="8.25" x14ac:dyDescent="0.15"/>
  <cols>
    <col min="1" max="1" width="14.6640625" style="125" customWidth="1"/>
    <col min="2" max="2" width="4.77734375" style="125" bestFit="1" customWidth="1"/>
    <col min="3" max="6" width="7.5546875" style="125" customWidth="1"/>
    <col min="7" max="7" width="7.109375" style="125" customWidth="1"/>
    <col min="8" max="8" width="6.88671875" style="125" customWidth="1"/>
    <col min="9" max="16384" width="7.109375" style="125"/>
  </cols>
  <sheetData>
    <row r="1" spans="1:8" ht="3.95" customHeight="1" x14ac:dyDescent="0.15">
      <c r="A1" s="123"/>
      <c r="B1" s="123"/>
      <c r="C1" s="123"/>
      <c r="D1" s="123"/>
      <c r="E1" s="123"/>
      <c r="F1" s="123"/>
      <c r="G1" s="123"/>
      <c r="H1" s="123"/>
    </row>
    <row r="2" spans="1:8" ht="12.75" customHeight="1" x14ac:dyDescent="0.15">
      <c r="A2" s="207" t="s">
        <v>179</v>
      </c>
      <c r="B2" s="207"/>
      <c r="C2" s="207"/>
      <c r="D2" s="207"/>
      <c r="E2" s="207"/>
      <c r="F2" s="207"/>
      <c r="G2" s="207"/>
      <c r="H2" s="207"/>
    </row>
    <row r="3" spans="1:8" s="165" customFormat="1" ht="9.75" customHeight="1" x14ac:dyDescent="0.3">
      <c r="A3" s="127" t="s">
        <v>180</v>
      </c>
      <c r="B3" s="127"/>
      <c r="C3" s="127"/>
      <c r="D3" s="127"/>
      <c r="E3" s="127"/>
      <c r="F3" s="127"/>
      <c r="G3" s="127"/>
      <c r="H3" s="127"/>
    </row>
    <row r="4" spans="1:8" ht="10.7" customHeight="1" x14ac:dyDescent="0.15">
      <c r="A4" s="128"/>
      <c r="B4" s="208" t="s">
        <v>181</v>
      </c>
      <c r="C4" s="208"/>
      <c r="D4" s="208"/>
      <c r="E4" s="208"/>
      <c r="F4" s="208"/>
      <c r="G4" s="208"/>
      <c r="H4" s="208"/>
    </row>
    <row r="5" spans="1:8" s="176" customFormat="1" ht="9" customHeight="1" x14ac:dyDescent="0.3">
      <c r="B5" s="130">
        <v>1960</v>
      </c>
      <c r="C5" s="130">
        <v>1970</v>
      </c>
      <c r="D5" s="130">
        <v>1980</v>
      </c>
      <c r="E5" s="130">
        <v>1990</v>
      </c>
      <c r="F5" s="130">
        <v>2000</v>
      </c>
      <c r="G5" s="130">
        <v>2010</v>
      </c>
      <c r="H5" s="130">
        <v>2018</v>
      </c>
    </row>
    <row r="6" spans="1:8" ht="9.1999999999999993" customHeight="1" x14ac:dyDescent="0.15">
      <c r="A6" s="132" t="s">
        <v>100</v>
      </c>
      <c r="B6" s="133">
        <v>76606058</v>
      </c>
      <c r="C6" s="133">
        <v>85267900</v>
      </c>
      <c r="D6" s="133">
        <v>93306140</v>
      </c>
      <c r="E6" s="133">
        <v>97147180</v>
      </c>
      <c r="F6" s="133">
        <v>102515766</v>
      </c>
      <c r="G6" s="133">
        <v>98649239</v>
      </c>
      <c r="H6" s="133">
        <v>101357660</v>
      </c>
    </row>
    <row r="7" spans="1:8" ht="9.1999999999999993" customHeight="1" x14ac:dyDescent="0.15">
      <c r="A7" s="137" t="s">
        <v>101</v>
      </c>
      <c r="B7" s="138">
        <v>6212355</v>
      </c>
      <c r="C7" s="138">
        <v>5893900</v>
      </c>
      <c r="D7" s="138">
        <v>7895800</v>
      </c>
      <c r="E7" s="138">
        <v>10895746</v>
      </c>
      <c r="F7" s="138">
        <v>17512509</v>
      </c>
      <c r="G7" s="138">
        <v>22234941</v>
      </c>
      <c r="H7" s="133">
        <v>25850267</v>
      </c>
    </row>
    <row r="8" spans="1:8" ht="9.1999999999999993" customHeight="1" x14ac:dyDescent="0.15">
      <c r="A8" s="195" t="s">
        <v>15</v>
      </c>
      <c r="B8" s="197">
        <v>349098</v>
      </c>
      <c r="C8" s="197">
        <v>454133</v>
      </c>
      <c r="D8" s="197">
        <v>1186920</v>
      </c>
      <c r="E8" s="197">
        <v>2258399</v>
      </c>
      <c r="F8" s="197">
        <v>5035539</v>
      </c>
      <c r="G8" s="197">
        <v>6433940</v>
      </c>
      <c r="H8" s="197">
        <v>6598447</v>
      </c>
    </row>
    <row r="9" spans="1:8" ht="9.1999999999999993" customHeight="1" x14ac:dyDescent="0.15">
      <c r="A9" s="195" t="s">
        <v>31</v>
      </c>
      <c r="B9" s="197">
        <v>209214</v>
      </c>
      <c r="C9" s="197">
        <v>356633</v>
      </c>
      <c r="D9" s="197">
        <v>1035680</v>
      </c>
      <c r="E9" s="197">
        <v>2144397</v>
      </c>
      <c r="F9" s="197">
        <v>3506466</v>
      </c>
      <c r="G9" s="197">
        <v>4571350</v>
      </c>
      <c r="H9" s="197">
        <v>5331485</v>
      </c>
    </row>
    <row r="10" spans="1:8" ht="9.1999999999999993" customHeight="1" x14ac:dyDescent="0.15">
      <c r="A10" s="195" t="s">
        <v>32</v>
      </c>
      <c r="B10" s="197" t="s">
        <v>33</v>
      </c>
      <c r="C10" s="197" t="s">
        <v>33</v>
      </c>
      <c r="D10" s="197">
        <v>12740</v>
      </c>
      <c r="E10" s="197" t="s">
        <v>33</v>
      </c>
      <c r="F10" s="197">
        <v>18137</v>
      </c>
      <c r="G10" s="197">
        <v>46139</v>
      </c>
      <c r="H10" s="197">
        <v>74520</v>
      </c>
    </row>
    <row r="11" spans="1:8" ht="9.1999999999999993" customHeight="1" x14ac:dyDescent="0.15">
      <c r="A11" s="195" t="s">
        <v>34</v>
      </c>
      <c r="B11" s="197">
        <v>6972</v>
      </c>
      <c r="C11" s="197">
        <v>32900</v>
      </c>
      <c r="D11" s="197">
        <v>169840</v>
      </c>
      <c r="E11" s="197">
        <v>398053</v>
      </c>
      <c r="F11" s="197">
        <v>968217</v>
      </c>
      <c r="G11" s="197">
        <v>1714409</v>
      </c>
      <c r="H11" s="197">
        <v>2609708</v>
      </c>
    </row>
    <row r="12" spans="1:8" ht="9.1999999999999993" customHeight="1" x14ac:dyDescent="0.15">
      <c r="A12" s="195" t="s">
        <v>35</v>
      </c>
      <c r="B12" s="197">
        <v>20228</v>
      </c>
      <c r="C12" s="197">
        <v>26267</v>
      </c>
      <c r="D12" s="197">
        <v>44580</v>
      </c>
      <c r="E12" s="197">
        <v>60108</v>
      </c>
      <c r="F12" s="197">
        <v>96049</v>
      </c>
      <c r="G12" s="197">
        <v>94692</v>
      </c>
      <c r="H12" s="197">
        <v>145407</v>
      </c>
    </row>
    <row r="13" spans="1:8" ht="9.1999999999999993" customHeight="1" x14ac:dyDescent="0.15">
      <c r="A13" s="195" t="s">
        <v>36</v>
      </c>
      <c r="B13" s="197">
        <v>4666911</v>
      </c>
      <c r="C13" s="197">
        <v>3572000</v>
      </c>
      <c r="D13" s="197">
        <v>3118120</v>
      </c>
      <c r="E13" s="197">
        <v>2684018</v>
      </c>
      <c r="F13" s="197">
        <v>2994229</v>
      </c>
      <c r="G13" s="197">
        <v>2894921</v>
      </c>
      <c r="H13" s="197">
        <v>2935643</v>
      </c>
    </row>
    <row r="14" spans="1:8" ht="9.1999999999999993" customHeight="1" x14ac:dyDescent="0.15">
      <c r="A14" s="195" t="s">
        <v>37</v>
      </c>
      <c r="B14" s="197">
        <v>637112</v>
      </c>
      <c r="C14" s="197">
        <v>582567</v>
      </c>
      <c r="D14" s="197">
        <v>516680</v>
      </c>
      <c r="E14" s="197">
        <v>451004</v>
      </c>
      <c r="F14" s="197">
        <v>478687</v>
      </c>
      <c r="G14" s="197">
        <v>466414</v>
      </c>
      <c r="H14" s="197">
        <v>498407</v>
      </c>
    </row>
    <row r="15" spans="1:8" ht="9.1999999999999993" customHeight="1" x14ac:dyDescent="0.15">
      <c r="A15" s="195" t="s">
        <v>38</v>
      </c>
      <c r="B15" s="197">
        <v>110321</v>
      </c>
      <c r="C15" s="197">
        <v>365267</v>
      </c>
      <c r="D15" s="197">
        <v>663020</v>
      </c>
      <c r="E15" s="197">
        <v>961534</v>
      </c>
      <c r="F15" s="197">
        <v>1439100</v>
      </c>
      <c r="G15" s="197">
        <v>1693569</v>
      </c>
      <c r="H15" s="197">
        <v>2044997</v>
      </c>
    </row>
    <row r="16" spans="1:8" ht="9.1999999999999993" customHeight="1" x14ac:dyDescent="0.15">
      <c r="A16" s="195" t="s">
        <v>39</v>
      </c>
      <c r="B16" s="197">
        <v>27988</v>
      </c>
      <c r="C16" s="197">
        <v>59767</v>
      </c>
      <c r="D16" s="197">
        <v>165820</v>
      </c>
      <c r="E16" s="197">
        <v>487118</v>
      </c>
      <c r="F16" s="197">
        <v>988861</v>
      </c>
      <c r="G16" s="197">
        <v>1364258</v>
      </c>
      <c r="H16" s="197">
        <v>1727867</v>
      </c>
    </row>
    <row r="17" spans="1:8" ht="9.1999999999999993" customHeight="1" x14ac:dyDescent="0.15">
      <c r="A17" s="195" t="s">
        <v>40</v>
      </c>
      <c r="B17" s="197">
        <v>48434</v>
      </c>
      <c r="C17" s="197">
        <v>137000</v>
      </c>
      <c r="D17" s="197">
        <v>299740</v>
      </c>
      <c r="E17" s="197">
        <v>548393</v>
      </c>
      <c r="F17" s="197">
        <v>1009618</v>
      </c>
      <c r="G17" s="197">
        <v>1446464</v>
      </c>
      <c r="H17" s="197">
        <v>1821296</v>
      </c>
    </row>
    <row r="18" spans="1:8" ht="9.1999999999999993" customHeight="1" x14ac:dyDescent="0.15">
      <c r="A18" s="195" t="s">
        <v>41</v>
      </c>
      <c r="B18" s="197">
        <v>91935</v>
      </c>
      <c r="C18" s="197">
        <v>114300</v>
      </c>
      <c r="D18" s="197">
        <v>238400</v>
      </c>
      <c r="E18" s="197">
        <v>410294</v>
      </c>
      <c r="F18" s="197">
        <v>627392</v>
      </c>
      <c r="G18" s="197">
        <v>849309</v>
      </c>
      <c r="H18" s="197">
        <v>1067518</v>
      </c>
    </row>
    <row r="19" spans="1:8" ht="9.1999999999999993" customHeight="1" x14ac:dyDescent="0.15">
      <c r="A19" s="277" t="s">
        <v>42</v>
      </c>
      <c r="B19" s="199">
        <v>5879</v>
      </c>
      <c r="C19" s="199">
        <v>13700</v>
      </c>
      <c r="D19" s="199">
        <v>64280</v>
      </c>
      <c r="E19" s="199">
        <v>134130</v>
      </c>
      <c r="F19" s="199">
        <v>350214</v>
      </c>
      <c r="G19" s="199">
        <v>625762</v>
      </c>
      <c r="H19" s="199">
        <v>977433</v>
      </c>
    </row>
    <row r="20" spans="1:8" ht="9.1999999999999993" customHeight="1" x14ac:dyDescent="0.15">
      <c r="A20" s="234" t="s">
        <v>0</v>
      </c>
      <c r="B20" s="144">
        <v>82818413</v>
      </c>
      <c r="C20" s="144">
        <v>91161800</v>
      </c>
      <c r="D20" s="144">
        <v>101201940</v>
      </c>
      <c r="E20" s="144">
        <v>108042926</v>
      </c>
      <c r="F20" s="144">
        <v>120028275</v>
      </c>
      <c r="G20" s="144">
        <v>120884180</v>
      </c>
      <c r="H20" s="144">
        <v>127207927</v>
      </c>
    </row>
    <row r="21" spans="1:8" ht="6" customHeight="1" x14ac:dyDescent="0.15">
      <c r="A21" s="234"/>
      <c r="B21" s="144"/>
      <c r="C21" s="144"/>
      <c r="D21" s="144"/>
      <c r="E21" s="144"/>
      <c r="F21" s="144"/>
      <c r="G21" s="144"/>
      <c r="H21" s="144"/>
    </row>
    <row r="22" spans="1:8" ht="9" customHeight="1" x14ac:dyDescent="0.15">
      <c r="A22" s="128"/>
      <c r="B22" s="208" t="s">
        <v>182</v>
      </c>
      <c r="C22" s="208"/>
      <c r="D22" s="208"/>
      <c r="E22" s="208"/>
      <c r="F22" s="208"/>
      <c r="G22" s="208"/>
      <c r="H22" s="208"/>
    </row>
    <row r="23" spans="1:8" s="176" customFormat="1" ht="9.1999999999999993" customHeight="1" x14ac:dyDescent="0.3">
      <c r="B23" s="130">
        <v>1960</v>
      </c>
      <c r="C23" s="130">
        <v>1970</v>
      </c>
      <c r="D23" s="130">
        <v>1980</v>
      </c>
      <c r="E23" s="130">
        <v>1990</v>
      </c>
      <c r="F23" s="130">
        <v>2000</v>
      </c>
      <c r="G23" s="130">
        <v>2010</v>
      </c>
      <c r="H23" s="130">
        <v>2018</v>
      </c>
    </row>
    <row r="24" spans="1:8" ht="9.1999999999999993" customHeight="1" x14ac:dyDescent="0.15">
      <c r="A24" s="132" t="s">
        <v>100</v>
      </c>
      <c r="B24" s="133">
        <v>2061565</v>
      </c>
      <c r="C24" s="133">
        <v>2619133</v>
      </c>
      <c r="D24" s="133">
        <v>3595400</v>
      </c>
      <c r="E24" s="133">
        <v>3923711</v>
      </c>
      <c r="F24" s="133">
        <v>3924880</v>
      </c>
      <c r="G24" s="133">
        <v>4328445</v>
      </c>
      <c r="H24" s="133">
        <v>3845793</v>
      </c>
    </row>
    <row r="25" spans="1:8" ht="9.1999999999999993" customHeight="1" x14ac:dyDescent="0.15">
      <c r="A25" s="137" t="s">
        <v>101</v>
      </c>
      <c r="B25" s="138">
        <v>125017</v>
      </c>
      <c r="C25" s="138">
        <v>133233</v>
      </c>
      <c r="D25" s="138">
        <v>290280</v>
      </c>
      <c r="E25" s="138">
        <v>492191</v>
      </c>
      <c r="F25" s="138">
        <v>839560</v>
      </c>
      <c r="G25" s="138">
        <v>1150290</v>
      </c>
      <c r="H25" s="133">
        <v>1187649</v>
      </c>
    </row>
    <row r="26" spans="1:8" ht="9.1999999999999993" customHeight="1" x14ac:dyDescent="0.15">
      <c r="A26" s="195" t="s">
        <v>15</v>
      </c>
      <c r="B26" s="197">
        <v>13253</v>
      </c>
      <c r="C26" s="197">
        <v>16800</v>
      </c>
      <c r="D26" s="197">
        <v>51480</v>
      </c>
      <c r="E26" s="197">
        <v>121786</v>
      </c>
      <c r="F26" s="197">
        <v>285427</v>
      </c>
      <c r="G26" s="197">
        <v>436083</v>
      </c>
      <c r="H26" s="197">
        <v>438326</v>
      </c>
    </row>
    <row r="27" spans="1:8" ht="9.1999999999999993" customHeight="1" x14ac:dyDescent="0.15">
      <c r="A27" s="195" t="s">
        <v>31</v>
      </c>
      <c r="B27" s="197">
        <v>5581</v>
      </c>
      <c r="C27" s="197">
        <v>5833</v>
      </c>
      <c r="D27" s="197">
        <v>24180</v>
      </c>
      <c r="E27" s="197">
        <v>55461</v>
      </c>
      <c r="F27" s="197">
        <v>86086</v>
      </c>
      <c r="G27" s="197">
        <v>119584</v>
      </c>
      <c r="H27" s="197">
        <v>116767</v>
      </c>
    </row>
    <row r="28" spans="1:8" ht="9.1999999999999993" customHeight="1" x14ac:dyDescent="0.15">
      <c r="A28" s="195" t="s">
        <v>32</v>
      </c>
      <c r="B28" s="197" t="s">
        <v>33</v>
      </c>
      <c r="C28" s="197" t="s">
        <v>33</v>
      </c>
      <c r="D28" s="197" t="s">
        <v>33</v>
      </c>
      <c r="E28" s="197" t="s">
        <v>33</v>
      </c>
      <c r="F28" s="197" t="s">
        <v>33</v>
      </c>
      <c r="G28" s="197">
        <v>1679</v>
      </c>
      <c r="H28" s="197">
        <v>2390</v>
      </c>
    </row>
    <row r="29" spans="1:8" ht="9.1999999999999993" customHeight="1" x14ac:dyDescent="0.15">
      <c r="A29" s="195" t="s">
        <v>34</v>
      </c>
      <c r="B29" s="197" t="s">
        <v>33</v>
      </c>
      <c r="C29" s="197" t="s">
        <v>33</v>
      </c>
      <c r="D29" s="197">
        <v>2060</v>
      </c>
      <c r="E29" s="197">
        <v>5745</v>
      </c>
      <c r="F29" s="197">
        <v>11065</v>
      </c>
      <c r="G29" s="197">
        <v>13842</v>
      </c>
      <c r="H29" s="197">
        <v>18924</v>
      </c>
    </row>
    <row r="30" spans="1:8" ht="9.1999999999999993" customHeight="1" x14ac:dyDescent="0.15">
      <c r="A30" s="195" t="s">
        <v>35</v>
      </c>
      <c r="B30" s="197" t="s">
        <v>33</v>
      </c>
      <c r="C30" s="197" t="s">
        <v>33</v>
      </c>
      <c r="D30" s="197">
        <v>1600</v>
      </c>
      <c r="E30" s="197">
        <v>1761</v>
      </c>
      <c r="F30" s="197">
        <v>2546</v>
      </c>
      <c r="G30" s="197">
        <v>3618</v>
      </c>
      <c r="H30" s="197">
        <v>3611</v>
      </c>
    </row>
    <row r="31" spans="1:8" ht="9.1999999999999993" customHeight="1" x14ac:dyDescent="0.15">
      <c r="A31" s="195" t="s">
        <v>36</v>
      </c>
      <c r="B31" s="197">
        <v>79784</v>
      </c>
      <c r="C31" s="197">
        <v>59667</v>
      </c>
      <c r="D31" s="197">
        <v>65820</v>
      </c>
      <c r="E31" s="197">
        <v>60368</v>
      </c>
      <c r="F31" s="197">
        <v>76606</v>
      </c>
      <c r="G31" s="197">
        <v>76616</v>
      </c>
      <c r="H31" s="197">
        <v>64352</v>
      </c>
    </row>
    <row r="32" spans="1:8" ht="9.1999999999999993" customHeight="1" x14ac:dyDescent="0.15">
      <c r="A32" s="195" t="s">
        <v>37</v>
      </c>
      <c r="B32" s="197">
        <v>12853</v>
      </c>
      <c r="C32" s="197">
        <v>12200</v>
      </c>
      <c r="D32" s="197">
        <v>12000</v>
      </c>
      <c r="E32" s="197">
        <v>10380</v>
      </c>
      <c r="F32" s="197">
        <v>10609</v>
      </c>
      <c r="G32" s="197">
        <v>11011</v>
      </c>
      <c r="H32" s="197">
        <v>10572</v>
      </c>
    </row>
    <row r="33" spans="1:8" ht="9.1999999999999993" customHeight="1" x14ac:dyDescent="0.15">
      <c r="A33" s="195" t="s">
        <v>38</v>
      </c>
      <c r="B33" s="197">
        <v>8269</v>
      </c>
      <c r="C33" s="197">
        <v>18100</v>
      </c>
      <c r="D33" s="197">
        <v>52660</v>
      </c>
      <c r="E33" s="197">
        <v>93275</v>
      </c>
      <c r="F33" s="197">
        <v>153970</v>
      </c>
      <c r="G33" s="197">
        <v>179545</v>
      </c>
      <c r="H33" s="197">
        <v>203771</v>
      </c>
    </row>
    <row r="34" spans="1:8" ht="9.1999999999999993" customHeight="1" x14ac:dyDescent="0.15">
      <c r="A34" s="195" t="s">
        <v>39</v>
      </c>
      <c r="B34" s="197" t="s">
        <v>33</v>
      </c>
      <c r="C34" s="197">
        <v>4333</v>
      </c>
      <c r="D34" s="197">
        <v>17940</v>
      </c>
      <c r="E34" s="197">
        <v>50917</v>
      </c>
      <c r="F34" s="197">
        <v>92339</v>
      </c>
      <c r="G34" s="197">
        <v>125215</v>
      </c>
      <c r="H34" s="197">
        <v>128419</v>
      </c>
    </row>
    <row r="35" spans="1:8" ht="9.1999999999999993" customHeight="1" x14ac:dyDescent="0.15">
      <c r="A35" s="195" t="s">
        <v>40</v>
      </c>
      <c r="B35" s="197">
        <v>1495</v>
      </c>
      <c r="C35" s="197">
        <v>5333</v>
      </c>
      <c r="D35" s="197">
        <v>19460</v>
      </c>
      <c r="E35" s="197">
        <v>42459</v>
      </c>
      <c r="F35" s="197">
        <v>77052</v>
      </c>
      <c r="G35" s="197">
        <v>103577</v>
      </c>
      <c r="H35" s="197">
        <v>102374</v>
      </c>
    </row>
    <row r="36" spans="1:8" ht="9.1999999999999993" customHeight="1" x14ac:dyDescent="0.15">
      <c r="A36" s="195" t="s">
        <v>41</v>
      </c>
      <c r="B36" s="197">
        <v>1693</v>
      </c>
      <c r="C36" s="197">
        <v>1767</v>
      </c>
      <c r="D36" s="197">
        <v>5160</v>
      </c>
      <c r="E36" s="197">
        <v>10413</v>
      </c>
      <c r="F36" s="197">
        <v>14642</v>
      </c>
      <c r="G36" s="197">
        <v>21639</v>
      </c>
      <c r="H36" s="197">
        <v>26088</v>
      </c>
    </row>
    <row r="37" spans="1:8" ht="9.1999999999999993" customHeight="1" x14ac:dyDescent="0.15">
      <c r="A37" s="277" t="s">
        <v>42</v>
      </c>
      <c r="B37" s="199" t="s">
        <v>33</v>
      </c>
      <c r="C37" s="199" t="s">
        <v>33</v>
      </c>
      <c r="D37" s="199">
        <v>3340</v>
      </c>
      <c r="E37" s="199">
        <v>11983</v>
      </c>
      <c r="F37" s="199">
        <v>28327</v>
      </c>
      <c r="G37" s="199">
        <v>56957</v>
      </c>
      <c r="H37" s="199">
        <v>70746</v>
      </c>
    </row>
    <row r="38" spans="1:8" ht="9.1999999999999993" customHeight="1" x14ac:dyDescent="0.15">
      <c r="A38" s="234" t="s">
        <v>0</v>
      </c>
      <c r="B38" s="144">
        <v>2186582</v>
      </c>
      <c r="C38" s="144">
        <v>2752366</v>
      </c>
      <c r="D38" s="144">
        <v>3885680</v>
      </c>
      <c r="E38" s="144">
        <v>4415902</v>
      </c>
      <c r="F38" s="144">
        <v>4764440</v>
      </c>
      <c r="G38" s="144">
        <v>5478735</v>
      </c>
      <c r="H38" s="144">
        <v>5033442</v>
      </c>
    </row>
    <row r="39" spans="1:8" ht="6" customHeight="1" x14ac:dyDescent="0.15">
      <c r="A39" s="234"/>
      <c r="B39" s="144"/>
      <c r="C39" s="144"/>
      <c r="D39" s="144"/>
      <c r="E39" s="144"/>
      <c r="F39" s="144"/>
      <c r="G39" s="144"/>
      <c r="H39" s="144"/>
    </row>
    <row r="40" spans="1:8" ht="9" customHeight="1" x14ac:dyDescent="0.15">
      <c r="A40" s="175"/>
      <c r="B40" s="220" t="s">
        <v>183</v>
      </c>
      <c r="C40" s="220"/>
      <c r="D40" s="220"/>
      <c r="E40" s="220"/>
      <c r="F40" s="220"/>
      <c r="G40" s="220"/>
      <c r="H40" s="220"/>
    </row>
    <row r="41" spans="1:8" s="176" customFormat="1" ht="9.1999999999999993" customHeight="1" x14ac:dyDescent="0.3">
      <c r="B41" s="130">
        <v>1960</v>
      </c>
      <c r="C41" s="130">
        <v>1970</v>
      </c>
      <c r="D41" s="130">
        <v>1980</v>
      </c>
      <c r="E41" s="130">
        <v>1990</v>
      </c>
      <c r="F41" s="130">
        <v>2000</v>
      </c>
      <c r="G41" s="130">
        <v>2010</v>
      </c>
      <c r="H41" s="130">
        <v>2018</v>
      </c>
    </row>
    <row r="42" spans="1:8" ht="9.1999999999999993" customHeight="1" x14ac:dyDescent="0.15">
      <c r="A42" s="132" t="s">
        <v>100</v>
      </c>
      <c r="B42" s="133">
        <v>2949532</v>
      </c>
      <c r="C42" s="133">
        <v>4693133</v>
      </c>
      <c r="D42" s="133">
        <v>10227020</v>
      </c>
      <c r="E42" s="133">
        <v>15226587</v>
      </c>
      <c r="F42" s="133">
        <v>19751124</v>
      </c>
      <c r="G42" s="133">
        <v>24212780</v>
      </c>
      <c r="H42" s="133">
        <v>25354127</v>
      </c>
    </row>
    <row r="43" spans="1:8" ht="9.1999999999999993" customHeight="1" x14ac:dyDescent="0.15">
      <c r="A43" s="137" t="s">
        <v>101</v>
      </c>
      <c r="B43" s="138">
        <v>188933</v>
      </c>
      <c r="C43" s="138">
        <v>250700</v>
      </c>
      <c r="D43" s="138">
        <v>589640</v>
      </c>
      <c r="E43" s="138">
        <v>1021489</v>
      </c>
      <c r="F43" s="138">
        <v>1805067</v>
      </c>
      <c r="G43" s="138">
        <v>2841980</v>
      </c>
      <c r="H43" s="133">
        <v>3564465</v>
      </c>
    </row>
    <row r="44" spans="1:8" ht="9.1999999999999993" customHeight="1" x14ac:dyDescent="0.15">
      <c r="A44" s="195" t="s">
        <v>15</v>
      </c>
      <c r="B44" s="197">
        <v>13446</v>
      </c>
      <c r="C44" s="197">
        <v>20167</v>
      </c>
      <c r="D44" s="197">
        <v>59220</v>
      </c>
      <c r="E44" s="197">
        <v>135122</v>
      </c>
      <c r="F44" s="197">
        <v>332318</v>
      </c>
      <c r="G44" s="197">
        <v>614605</v>
      </c>
      <c r="H44" s="197">
        <v>767676</v>
      </c>
    </row>
    <row r="45" spans="1:8" ht="9.1999999999999993" customHeight="1" x14ac:dyDescent="0.15">
      <c r="A45" s="195" t="s">
        <v>31</v>
      </c>
      <c r="B45" s="197">
        <v>5087</v>
      </c>
      <c r="C45" s="197">
        <v>10767</v>
      </c>
      <c r="D45" s="197">
        <v>44800</v>
      </c>
      <c r="E45" s="197">
        <v>121427</v>
      </c>
      <c r="F45" s="197">
        <v>263770</v>
      </c>
      <c r="G45" s="197">
        <v>461512</v>
      </c>
      <c r="H45" s="197">
        <v>574128</v>
      </c>
    </row>
    <row r="46" spans="1:8" ht="9.1999999999999993" customHeight="1" x14ac:dyDescent="0.15">
      <c r="A46" s="195" t="s">
        <v>32</v>
      </c>
      <c r="B46" s="197" t="s">
        <v>33</v>
      </c>
      <c r="C46" s="197" t="s">
        <v>33</v>
      </c>
      <c r="D46" s="197">
        <v>2020</v>
      </c>
      <c r="E46" s="197" t="s">
        <v>33</v>
      </c>
      <c r="F46" s="197">
        <v>2366</v>
      </c>
      <c r="G46" s="197">
        <v>4869</v>
      </c>
      <c r="H46" s="197">
        <v>9737</v>
      </c>
    </row>
    <row r="47" spans="1:8" ht="9.1999999999999993" customHeight="1" x14ac:dyDescent="0.15">
      <c r="A47" s="195" t="s">
        <v>34</v>
      </c>
      <c r="B47" s="197" t="s">
        <v>33</v>
      </c>
      <c r="C47" s="197" t="s">
        <v>33</v>
      </c>
      <c r="D47" s="197">
        <v>4140</v>
      </c>
      <c r="E47" s="197">
        <v>10224</v>
      </c>
      <c r="F47" s="197">
        <v>29173</v>
      </c>
      <c r="G47" s="197">
        <v>56777</v>
      </c>
      <c r="H47" s="197">
        <v>93216</v>
      </c>
    </row>
    <row r="48" spans="1:8" ht="9.1999999999999993" customHeight="1" x14ac:dyDescent="0.15">
      <c r="A48" s="195" t="s">
        <v>35</v>
      </c>
      <c r="B48" s="197">
        <v>1295</v>
      </c>
      <c r="C48" s="197">
        <v>1267</v>
      </c>
      <c r="D48" s="197">
        <v>4100</v>
      </c>
      <c r="E48" s="197">
        <v>6851</v>
      </c>
      <c r="F48" s="197">
        <v>11864</v>
      </c>
      <c r="G48" s="197">
        <v>8906</v>
      </c>
      <c r="H48" s="197">
        <v>16476</v>
      </c>
    </row>
    <row r="49" spans="1:8" ht="9.1999999999999993" customHeight="1" x14ac:dyDescent="0.15">
      <c r="A49" s="195" t="s">
        <v>36</v>
      </c>
      <c r="B49" s="197">
        <v>131166</v>
      </c>
      <c r="C49" s="197">
        <v>138000</v>
      </c>
      <c r="D49" s="197">
        <v>221400</v>
      </c>
      <c r="E49" s="197">
        <v>276063</v>
      </c>
      <c r="F49" s="197">
        <v>386027</v>
      </c>
      <c r="G49" s="197">
        <v>455777</v>
      </c>
      <c r="H49" s="197">
        <v>472621</v>
      </c>
    </row>
    <row r="50" spans="1:8" ht="9.1999999999999993" customHeight="1" x14ac:dyDescent="0.15">
      <c r="A50" s="195" t="s">
        <v>37</v>
      </c>
      <c r="B50" s="197">
        <v>23900</v>
      </c>
      <c r="C50" s="197">
        <v>28433</v>
      </c>
      <c r="D50" s="197">
        <v>49940</v>
      </c>
      <c r="E50" s="197">
        <v>62083</v>
      </c>
      <c r="F50" s="197">
        <v>74961</v>
      </c>
      <c r="G50" s="197">
        <v>73313</v>
      </c>
      <c r="H50" s="197">
        <v>83664</v>
      </c>
    </row>
    <row r="51" spans="1:8" ht="9.1999999999999993" customHeight="1" x14ac:dyDescent="0.15">
      <c r="A51" s="195" t="s">
        <v>38</v>
      </c>
      <c r="B51" s="197">
        <v>5076</v>
      </c>
      <c r="C51" s="197">
        <v>25367</v>
      </c>
      <c r="D51" s="197">
        <v>81940</v>
      </c>
      <c r="E51" s="197">
        <v>179406</v>
      </c>
      <c r="F51" s="197">
        <v>320606</v>
      </c>
      <c r="G51" s="197">
        <v>470246</v>
      </c>
      <c r="H51" s="197">
        <v>607391</v>
      </c>
    </row>
    <row r="52" spans="1:8" ht="9.1999999999999993" customHeight="1" x14ac:dyDescent="0.15">
      <c r="A52" s="195" t="s">
        <v>39</v>
      </c>
      <c r="B52" s="197">
        <v>2194</v>
      </c>
      <c r="C52" s="197">
        <v>4300</v>
      </c>
      <c r="D52" s="197">
        <v>20320</v>
      </c>
      <c r="E52" s="197">
        <v>54425</v>
      </c>
      <c r="F52" s="197">
        <v>118243</v>
      </c>
      <c r="G52" s="197">
        <v>209117</v>
      </c>
      <c r="H52" s="197">
        <v>256243</v>
      </c>
    </row>
    <row r="53" spans="1:8" ht="9.1999999999999993" customHeight="1" x14ac:dyDescent="0.15">
      <c r="A53" s="195" t="s">
        <v>40</v>
      </c>
      <c r="B53" s="197">
        <v>1294</v>
      </c>
      <c r="C53" s="197">
        <v>4733</v>
      </c>
      <c r="D53" s="197">
        <v>26460</v>
      </c>
      <c r="E53" s="197">
        <v>72487</v>
      </c>
      <c r="F53" s="197">
        <v>154828</v>
      </c>
      <c r="G53" s="197">
        <v>289510</v>
      </c>
      <c r="H53" s="197">
        <v>375298</v>
      </c>
    </row>
    <row r="54" spans="1:8" ht="9.1999999999999993" customHeight="1" x14ac:dyDescent="0.15">
      <c r="A54" s="195" t="s">
        <v>41</v>
      </c>
      <c r="B54" s="197">
        <v>3884</v>
      </c>
      <c r="C54" s="197">
        <v>4833</v>
      </c>
      <c r="D54" s="197">
        <v>16040</v>
      </c>
      <c r="E54" s="197">
        <v>37568</v>
      </c>
      <c r="F54" s="197">
        <v>64898</v>
      </c>
      <c r="G54" s="197">
        <v>93061</v>
      </c>
      <c r="H54" s="197">
        <v>126872</v>
      </c>
    </row>
    <row r="55" spans="1:8" ht="9.1999999999999993" customHeight="1" x14ac:dyDescent="0.15">
      <c r="A55" s="277" t="s">
        <v>42</v>
      </c>
      <c r="B55" s="199" t="s">
        <v>33</v>
      </c>
      <c r="C55" s="199" t="s">
        <v>33</v>
      </c>
      <c r="D55" s="199">
        <v>5100</v>
      </c>
      <c r="E55" s="199">
        <v>15707</v>
      </c>
      <c r="F55" s="199">
        <v>46013</v>
      </c>
      <c r="G55" s="199">
        <v>99475</v>
      </c>
      <c r="H55" s="199">
        <v>178765</v>
      </c>
    </row>
    <row r="56" spans="1:8" ht="9.1999999999999993" customHeight="1" x14ac:dyDescent="0.15">
      <c r="A56" s="234"/>
      <c r="B56" s="144">
        <v>3138465</v>
      </c>
      <c r="C56" s="144">
        <v>4943833</v>
      </c>
      <c r="D56" s="144">
        <v>10816660</v>
      </c>
      <c r="E56" s="144">
        <v>16248076</v>
      </c>
      <c r="F56" s="144">
        <v>21556191</v>
      </c>
      <c r="G56" s="144">
        <v>27054760</v>
      </c>
      <c r="H56" s="144">
        <v>28918592</v>
      </c>
    </row>
    <row r="57" spans="1:8" ht="6" customHeight="1" x14ac:dyDescent="0.15">
      <c r="A57" s="234"/>
      <c r="B57" s="144"/>
      <c r="C57" s="144"/>
      <c r="D57" s="144"/>
      <c r="E57" s="144"/>
      <c r="F57" s="144"/>
      <c r="G57" s="144"/>
      <c r="H57" s="144"/>
    </row>
    <row r="58" spans="1:8" ht="9" customHeight="1" x14ac:dyDescent="0.15">
      <c r="A58" s="175"/>
      <c r="B58" s="220" t="s">
        <v>184</v>
      </c>
      <c r="C58" s="220"/>
      <c r="D58" s="220"/>
      <c r="E58" s="220"/>
      <c r="F58" s="220"/>
      <c r="G58" s="220"/>
      <c r="H58" s="220"/>
    </row>
    <row r="59" spans="1:8" s="176" customFormat="1" ht="9.1999999999999993" customHeight="1" x14ac:dyDescent="0.3">
      <c r="B59" s="130">
        <v>1960</v>
      </c>
      <c r="C59" s="130">
        <v>1970</v>
      </c>
      <c r="D59" s="130">
        <v>1980</v>
      </c>
      <c r="E59" s="130">
        <v>1990</v>
      </c>
      <c r="F59" s="130">
        <v>2000</v>
      </c>
      <c r="G59" s="130">
        <v>2010</v>
      </c>
      <c r="H59" s="130">
        <v>2018</v>
      </c>
    </row>
    <row r="60" spans="1:8" ht="9.1999999999999993" customHeight="1" x14ac:dyDescent="0.15">
      <c r="A60" s="132" t="s">
        <v>100</v>
      </c>
      <c r="B60" s="133">
        <v>8250149</v>
      </c>
      <c r="C60" s="133">
        <v>10324800</v>
      </c>
      <c r="D60" s="133">
        <v>11850920</v>
      </c>
      <c r="E60" s="133">
        <v>12983083</v>
      </c>
      <c r="F60" s="133">
        <v>13124060</v>
      </c>
      <c r="G60" s="133">
        <v>13035855</v>
      </c>
      <c r="H60" s="133">
        <v>12973254</v>
      </c>
    </row>
    <row r="61" spans="1:8" ht="9.1999999999999993" customHeight="1" x14ac:dyDescent="0.15">
      <c r="A61" s="137" t="s">
        <v>101</v>
      </c>
      <c r="B61" s="138">
        <v>1632347</v>
      </c>
      <c r="C61" s="138">
        <v>1482933</v>
      </c>
      <c r="D61" s="138">
        <v>1512260</v>
      </c>
      <c r="E61" s="138">
        <v>1393036</v>
      </c>
      <c r="F61" s="138">
        <v>1532231</v>
      </c>
      <c r="G61" s="138">
        <v>1960057</v>
      </c>
      <c r="H61" s="133">
        <v>2267881</v>
      </c>
    </row>
    <row r="62" spans="1:8" ht="9.1999999999999993" customHeight="1" x14ac:dyDescent="0.15">
      <c r="A62" s="195" t="s">
        <v>15</v>
      </c>
      <c r="B62" s="197">
        <v>62071</v>
      </c>
      <c r="C62" s="197">
        <v>65400</v>
      </c>
      <c r="D62" s="197">
        <v>98080</v>
      </c>
      <c r="E62" s="197">
        <v>135872</v>
      </c>
      <c r="F62" s="197">
        <v>232605</v>
      </c>
      <c r="G62" s="197">
        <v>354876</v>
      </c>
      <c r="H62" s="197">
        <v>452136</v>
      </c>
    </row>
    <row r="63" spans="1:8" ht="9.1999999999999993" customHeight="1" x14ac:dyDescent="0.15">
      <c r="A63" s="195" t="s">
        <v>31</v>
      </c>
      <c r="B63" s="197">
        <v>23922</v>
      </c>
      <c r="C63" s="197">
        <v>32567</v>
      </c>
      <c r="D63" s="197">
        <v>82420</v>
      </c>
      <c r="E63" s="197">
        <v>166919</v>
      </c>
      <c r="F63" s="197">
        <v>274941</v>
      </c>
      <c r="G63" s="197">
        <v>399912</v>
      </c>
      <c r="H63" s="197">
        <v>494578</v>
      </c>
    </row>
    <row r="64" spans="1:8" ht="9.1999999999999993" customHeight="1" x14ac:dyDescent="0.15">
      <c r="A64" s="195" t="s">
        <v>32</v>
      </c>
      <c r="B64" s="197" t="s">
        <v>33</v>
      </c>
      <c r="C64" s="197" t="s">
        <v>33</v>
      </c>
      <c r="D64" s="197">
        <v>2780</v>
      </c>
      <c r="E64" s="197" t="s">
        <v>33</v>
      </c>
      <c r="F64" s="197">
        <v>1837</v>
      </c>
      <c r="G64" s="197">
        <v>3884</v>
      </c>
      <c r="H64" s="197">
        <v>5805</v>
      </c>
    </row>
    <row r="65" spans="1:8" ht="9.1999999999999993" customHeight="1" x14ac:dyDescent="0.15">
      <c r="A65" s="195" t="s">
        <v>34</v>
      </c>
      <c r="B65" s="197" t="s">
        <v>33</v>
      </c>
      <c r="C65" s="197" t="s">
        <v>33</v>
      </c>
      <c r="D65" s="197">
        <v>4300</v>
      </c>
      <c r="E65" s="197">
        <v>16100</v>
      </c>
      <c r="F65" s="197">
        <v>37123</v>
      </c>
      <c r="G65" s="197">
        <v>77445</v>
      </c>
      <c r="H65" s="197">
        <v>115827</v>
      </c>
    </row>
    <row r="66" spans="1:8" ht="9.1999999999999993" customHeight="1" x14ac:dyDescent="0.15">
      <c r="A66" s="195" t="s">
        <v>35</v>
      </c>
      <c r="B66" s="197">
        <v>2590</v>
      </c>
      <c r="C66" s="197">
        <v>2400</v>
      </c>
      <c r="D66" s="197">
        <v>4120</v>
      </c>
      <c r="E66" s="197">
        <v>5321</v>
      </c>
      <c r="F66" s="197">
        <v>7912</v>
      </c>
      <c r="G66" s="197">
        <v>8738</v>
      </c>
      <c r="H66" s="197">
        <v>13459</v>
      </c>
    </row>
    <row r="67" spans="1:8" ht="9.1999999999999993" customHeight="1" x14ac:dyDescent="0.15">
      <c r="A67" s="195" t="s">
        <v>36</v>
      </c>
      <c r="B67" s="197">
        <v>1361799</v>
      </c>
      <c r="C67" s="197">
        <v>1143867</v>
      </c>
      <c r="D67" s="197">
        <v>971040</v>
      </c>
      <c r="E67" s="197">
        <v>685034</v>
      </c>
      <c r="F67" s="197">
        <v>544756</v>
      </c>
      <c r="G67" s="197">
        <v>506659</v>
      </c>
      <c r="H67" s="197">
        <v>457154</v>
      </c>
    </row>
    <row r="68" spans="1:8" ht="9.1999999999999993" customHeight="1" x14ac:dyDescent="0.15">
      <c r="A68" s="195" t="s">
        <v>37</v>
      </c>
      <c r="B68" s="197">
        <v>124410</v>
      </c>
      <c r="C68" s="197">
        <v>112867</v>
      </c>
      <c r="D68" s="197">
        <v>113460</v>
      </c>
      <c r="E68" s="197">
        <v>102175</v>
      </c>
      <c r="F68" s="197">
        <v>85918</v>
      </c>
      <c r="G68" s="197">
        <v>67316</v>
      </c>
      <c r="H68" s="197">
        <v>61829</v>
      </c>
    </row>
    <row r="69" spans="1:8" ht="9.1999999999999993" customHeight="1" x14ac:dyDescent="0.15">
      <c r="A69" s="195" t="s">
        <v>38</v>
      </c>
      <c r="B69" s="197">
        <v>16529</v>
      </c>
      <c r="C69" s="197">
        <v>38767</v>
      </c>
      <c r="D69" s="197">
        <v>67020</v>
      </c>
      <c r="E69" s="197">
        <v>105777</v>
      </c>
      <c r="F69" s="197">
        <v>161956</v>
      </c>
      <c r="G69" s="197">
        <v>234927</v>
      </c>
      <c r="H69" s="197">
        <v>267323</v>
      </c>
    </row>
    <row r="70" spans="1:8" ht="9.1999999999999993" customHeight="1" x14ac:dyDescent="0.15">
      <c r="A70" s="195" t="s">
        <v>39</v>
      </c>
      <c r="B70" s="197">
        <v>2988</v>
      </c>
      <c r="C70" s="197">
        <v>4467</v>
      </c>
      <c r="D70" s="197">
        <v>12500</v>
      </c>
      <c r="E70" s="197">
        <v>32828</v>
      </c>
      <c r="F70" s="197">
        <v>55792</v>
      </c>
      <c r="G70" s="197">
        <v>81629</v>
      </c>
      <c r="H70" s="197">
        <v>106717</v>
      </c>
    </row>
    <row r="71" spans="1:8" ht="9.1999999999999993" customHeight="1" x14ac:dyDescent="0.15">
      <c r="A71" s="195" t="s">
        <v>40</v>
      </c>
      <c r="B71" s="197">
        <v>5175</v>
      </c>
      <c r="C71" s="197">
        <v>9800</v>
      </c>
      <c r="D71" s="197">
        <v>18940</v>
      </c>
      <c r="E71" s="197">
        <v>37183</v>
      </c>
      <c r="F71" s="197">
        <v>67351</v>
      </c>
      <c r="G71" s="197">
        <v>106676</v>
      </c>
      <c r="H71" s="197">
        <v>132634</v>
      </c>
    </row>
    <row r="72" spans="1:8" ht="9.1999999999999993" customHeight="1" x14ac:dyDescent="0.15">
      <c r="A72" s="195" t="s">
        <v>41</v>
      </c>
      <c r="B72" s="197">
        <v>20909</v>
      </c>
      <c r="C72" s="197">
        <v>22700</v>
      </c>
      <c r="D72" s="197">
        <v>27760</v>
      </c>
      <c r="E72" s="197">
        <v>32000</v>
      </c>
      <c r="F72" s="197">
        <v>44661</v>
      </c>
      <c r="G72" s="197">
        <v>72267</v>
      </c>
      <c r="H72" s="197">
        <v>87321</v>
      </c>
    </row>
    <row r="73" spans="1:8" ht="9.1999999999999993" customHeight="1" x14ac:dyDescent="0.15">
      <c r="A73" s="277" t="s">
        <v>42</v>
      </c>
      <c r="B73" s="199">
        <v>1097</v>
      </c>
      <c r="C73" s="199">
        <v>1067</v>
      </c>
      <c r="D73" s="199">
        <v>5020</v>
      </c>
      <c r="E73" s="199">
        <v>4288</v>
      </c>
      <c r="F73" s="199">
        <v>17379</v>
      </c>
      <c r="G73" s="199">
        <v>43492</v>
      </c>
      <c r="H73" s="199">
        <v>70240</v>
      </c>
    </row>
    <row r="74" spans="1:8" ht="9.1999999999999993" customHeight="1" x14ac:dyDescent="0.15">
      <c r="A74" s="234" t="s">
        <v>0</v>
      </c>
      <c r="B74" s="144">
        <v>9882496</v>
      </c>
      <c r="C74" s="144">
        <v>11807733</v>
      </c>
      <c r="D74" s="144">
        <v>13363180</v>
      </c>
      <c r="E74" s="144">
        <v>14376119</v>
      </c>
      <c r="F74" s="144">
        <v>14656291</v>
      </c>
      <c r="G74" s="144">
        <v>14995912</v>
      </c>
      <c r="H74" s="144">
        <v>15241135</v>
      </c>
    </row>
    <row r="75" spans="1:8" ht="6" customHeight="1" x14ac:dyDescent="0.15">
      <c r="A75" s="234"/>
      <c r="B75" s="144"/>
      <c r="C75" s="144"/>
      <c r="D75" s="144"/>
      <c r="E75" s="144"/>
      <c r="F75" s="144"/>
      <c r="G75" s="144"/>
      <c r="H75" s="144"/>
    </row>
    <row r="76" spans="1:8" ht="9" customHeight="1" x14ac:dyDescent="0.15">
      <c r="A76" s="175"/>
      <c r="B76" s="220" t="s">
        <v>185</v>
      </c>
      <c r="C76" s="220"/>
      <c r="D76" s="220"/>
      <c r="E76" s="220"/>
      <c r="F76" s="220"/>
      <c r="G76" s="220"/>
      <c r="H76" s="220"/>
    </row>
    <row r="77" spans="1:8" s="176" customFormat="1" ht="9.1999999999999993" customHeight="1" x14ac:dyDescent="0.3">
      <c r="B77" s="130">
        <v>1960</v>
      </c>
      <c r="C77" s="130">
        <v>1970</v>
      </c>
      <c r="D77" s="130">
        <v>1980</v>
      </c>
      <c r="E77" s="130">
        <v>1990</v>
      </c>
      <c r="F77" s="130">
        <v>2000</v>
      </c>
      <c r="G77" s="130">
        <v>2010</v>
      </c>
      <c r="H77" s="130">
        <v>2018</v>
      </c>
    </row>
    <row r="78" spans="1:8" ht="9.1999999999999993" customHeight="1" x14ac:dyDescent="0.15">
      <c r="A78" s="132" t="s">
        <v>100</v>
      </c>
      <c r="B78" s="133">
        <v>15718121</v>
      </c>
      <c r="C78" s="133">
        <v>21216567</v>
      </c>
      <c r="D78" s="133">
        <v>31130340</v>
      </c>
      <c r="E78" s="133">
        <v>37811201</v>
      </c>
      <c r="F78" s="133">
        <v>42077098</v>
      </c>
      <c r="G78" s="133">
        <v>57902369</v>
      </c>
      <c r="H78" s="133">
        <v>68139330</v>
      </c>
    </row>
    <row r="79" spans="1:8" ht="9.1999999999999993" customHeight="1" x14ac:dyDescent="0.15">
      <c r="A79" s="137" t="s">
        <v>101</v>
      </c>
      <c r="B79" s="138">
        <v>929746</v>
      </c>
      <c r="C79" s="138">
        <v>1031700</v>
      </c>
      <c r="D79" s="138">
        <v>2038020</v>
      </c>
      <c r="E79" s="138">
        <v>3795151</v>
      </c>
      <c r="F79" s="138">
        <v>6217307</v>
      </c>
      <c r="G79" s="138">
        <v>8901367</v>
      </c>
      <c r="H79" s="133">
        <v>9354074</v>
      </c>
    </row>
    <row r="80" spans="1:8" ht="9.1999999999999993" customHeight="1" x14ac:dyDescent="0.15">
      <c r="A80" s="195" t="s">
        <v>15</v>
      </c>
      <c r="B80" s="197">
        <v>69123</v>
      </c>
      <c r="C80" s="197">
        <v>95367</v>
      </c>
      <c r="D80" s="197">
        <v>352560</v>
      </c>
      <c r="E80" s="197">
        <v>968433</v>
      </c>
      <c r="F80" s="197">
        <v>1996606</v>
      </c>
      <c r="G80" s="197">
        <v>2968530</v>
      </c>
      <c r="H80" s="197">
        <v>2481741</v>
      </c>
    </row>
    <row r="81" spans="1:8" ht="9.1999999999999993" customHeight="1" x14ac:dyDescent="0.15">
      <c r="A81" s="195" t="s">
        <v>31</v>
      </c>
      <c r="B81" s="197">
        <v>60473</v>
      </c>
      <c r="C81" s="197">
        <v>105867</v>
      </c>
      <c r="D81" s="197">
        <v>316760</v>
      </c>
      <c r="E81" s="197">
        <v>777444</v>
      </c>
      <c r="F81" s="197">
        <v>1214096</v>
      </c>
      <c r="G81" s="197">
        <v>1508503</v>
      </c>
      <c r="H81" s="197">
        <v>1704285</v>
      </c>
    </row>
    <row r="82" spans="1:8" ht="9.1999999999999993" customHeight="1" x14ac:dyDescent="0.15">
      <c r="A82" s="195" t="s">
        <v>32</v>
      </c>
      <c r="B82" s="197" t="s">
        <v>33</v>
      </c>
      <c r="C82" s="197" t="s">
        <v>33</v>
      </c>
      <c r="D82" s="197">
        <v>4840</v>
      </c>
      <c r="E82" s="197" t="s">
        <v>33</v>
      </c>
      <c r="F82" s="197">
        <v>6940</v>
      </c>
      <c r="G82" s="197">
        <v>17491</v>
      </c>
      <c r="H82" s="197">
        <v>24065</v>
      </c>
    </row>
    <row r="83" spans="1:8" ht="9.1999999999999993" customHeight="1" x14ac:dyDescent="0.15">
      <c r="A83" s="195" t="s">
        <v>34</v>
      </c>
      <c r="B83" s="197">
        <v>3783</v>
      </c>
      <c r="C83" s="197">
        <v>13567</v>
      </c>
      <c r="D83" s="197">
        <v>36100</v>
      </c>
      <c r="E83" s="197">
        <v>109657</v>
      </c>
      <c r="F83" s="197">
        <v>238655</v>
      </c>
      <c r="G83" s="197">
        <v>373517</v>
      </c>
      <c r="H83" s="197">
        <v>552676</v>
      </c>
    </row>
    <row r="84" spans="1:8" ht="9.1999999999999993" customHeight="1" x14ac:dyDescent="0.15">
      <c r="A84" s="195" t="s">
        <v>35</v>
      </c>
      <c r="B84" s="197">
        <v>3294</v>
      </c>
      <c r="C84" s="197">
        <v>4567</v>
      </c>
      <c r="D84" s="197">
        <v>12320</v>
      </c>
      <c r="E84" s="197">
        <v>17914</v>
      </c>
      <c r="F84" s="197">
        <v>30390</v>
      </c>
      <c r="G84" s="197">
        <v>25808</v>
      </c>
      <c r="H84" s="197">
        <v>50127</v>
      </c>
    </row>
    <row r="85" spans="1:8" ht="9.1999999999999993" customHeight="1" x14ac:dyDescent="0.15">
      <c r="A85" s="195" t="s">
        <v>36</v>
      </c>
      <c r="B85" s="197">
        <v>611376</v>
      </c>
      <c r="C85" s="197">
        <v>482567</v>
      </c>
      <c r="D85" s="197">
        <v>461000</v>
      </c>
      <c r="E85" s="197">
        <v>458874</v>
      </c>
      <c r="F85" s="197">
        <v>631410</v>
      </c>
      <c r="G85" s="197">
        <v>704755</v>
      </c>
      <c r="H85" s="197">
        <v>708039</v>
      </c>
    </row>
    <row r="86" spans="1:8" ht="9.1999999999999993" customHeight="1" x14ac:dyDescent="0.15">
      <c r="A86" s="195" t="s">
        <v>37</v>
      </c>
      <c r="B86" s="197">
        <v>91243</v>
      </c>
      <c r="C86" s="197">
        <v>80867</v>
      </c>
      <c r="D86" s="197">
        <v>98360</v>
      </c>
      <c r="E86" s="197">
        <v>89189</v>
      </c>
      <c r="F86" s="197">
        <v>113119</v>
      </c>
      <c r="G86" s="197">
        <v>119232</v>
      </c>
      <c r="H86" s="197">
        <v>133408</v>
      </c>
    </row>
    <row r="87" spans="1:8" ht="9.1999999999999993" customHeight="1" x14ac:dyDescent="0.15">
      <c r="A87" s="195" t="s">
        <v>38</v>
      </c>
      <c r="B87" s="197">
        <v>32563</v>
      </c>
      <c r="C87" s="197">
        <v>95100</v>
      </c>
      <c r="D87" s="197">
        <v>245100</v>
      </c>
      <c r="E87" s="197">
        <v>411334</v>
      </c>
      <c r="F87" s="197">
        <v>638847</v>
      </c>
      <c r="G87" s="197">
        <v>938048</v>
      </c>
      <c r="H87" s="197">
        <v>1080087</v>
      </c>
    </row>
    <row r="88" spans="1:8" ht="9.1999999999999993" customHeight="1" x14ac:dyDescent="0.15">
      <c r="A88" s="195" t="s">
        <v>39</v>
      </c>
      <c r="B88" s="197">
        <v>9865</v>
      </c>
      <c r="C88" s="197">
        <v>22700</v>
      </c>
      <c r="D88" s="197">
        <v>77200</v>
      </c>
      <c r="E88" s="197">
        <v>316100</v>
      </c>
      <c r="F88" s="197">
        <v>585001</v>
      </c>
      <c r="G88" s="197">
        <v>1046225</v>
      </c>
      <c r="H88" s="197">
        <v>1088372</v>
      </c>
    </row>
    <row r="89" spans="1:8" ht="9.1999999999999993" customHeight="1" x14ac:dyDescent="0.15">
      <c r="A89" s="195" t="s">
        <v>40</v>
      </c>
      <c r="B89" s="197">
        <v>16343</v>
      </c>
      <c r="C89" s="197">
        <v>44900</v>
      </c>
      <c r="D89" s="197">
        <v>109640</v>
      </c>
      <c r="E89" s="197">
        <v>218425</v>
      </c>
      <c r="F89" s="197">
        <v>401622</v>
      </c>
      <c r="G89" s="197">
        <v>603608</v>
      </c>
      <c r="H89" s="197">
        <v>679017</v>
      </c>
    </row>
    <row r="90" spans="1:8" ht="9.1999999999999993" customHeight="1" x14ac:dyDescent="0.15">
      <c r="A90" s="195" t="s">
        <v>41</v>
      </c>
      <c r="B90" s="197">
        <v>22118</v>
      </c>
      <c r="C90" s="197">
        <v>34300</v>
      </c>
      <c r="D90" s="197">
        <v>113320</v>
      </c>
      <c r="E90" s="197">
        <v>142200</v>
      </c>
      <c r="F90" s="197">
        <v>183374</v>
      </c>
      <c r="G90" s="197">
        <v>240111</v>
      </c>
      <c r="H90" s="197">
        <v>332929</v>
      </c>
    </row>
    <row r="91" spans="1:8" ht="9.1999999999999993" customHeight="1" x14ac:dyDescent="0.15">
      <c r="A91" s="277" t="s">
        <v>42</v>
      </c>
      <c r="B91" s="199">
        <v>1895</v>
      </c>
      <c r="C91" s="199">
        <v>6767</v>
      </c>
      <c r="D91" s="197">
        <v>32140</v>
      </c>
      <c r="E91" s="197">
        <v>69582</v>
      </c>
      <c r="F91" s="197">
        <v>177247</v>
      </c>
      <c r="G91" s="197">
        <v>339495</v>
      </c>
      <c r="H91" s="197">
        <v>513042</v>
      </c>
    </row>
    <row r="92" spans="1:8" ht="12.6" customHeight="1" x14ac:dyDescent="0.15">
      <c r="A92" s="234" t="s">
        <v>0</v>
      </c>
      <c r="B92" s="144">
        <v>16647867</v>
      </c>
      <c r="C92" s="144">
        <v>22248267</v>
      </c>
      <c r="D92" s="144">
        <v>33168360</v>
      </c>
      <c r="E92" s="144">
        <v>41606352</v>
      </c>
      <c r="F92" s="144">
        <v>48294405</v>
      </c>
      <c r="G92" s="144">
        <v>66803736</v>
      </c>
      <c r="H92" s="144">
        <v>77493404</v>
      </c>
    </row>
    <row r="93" spans="1:8" ht="6" customHeight="1" x14ac:dyDescent="0.15">
      <c r="A93" s="234"/>
      <c r="B93" s="144"/>
      <c r="C93" s="144"/>
      <c r="D93" s="144"/>
      <c r="E93" s="144"/>
      <c r="F93" s="144"/>
      <c r="G93" s="144"/>
      <c r="H93" s="144"/>
    </row>
    <row r="94" spans="1:8" ht="10.5" customHeight="1" x14ac:dyDescent="0.15">
      <c r="A94" s="159" t="s">
        <v>186</v>
      </c>
      <c r="B94" s="159"/>
      <c r="C94" s="159"/>
      <c r="D94" s="159"/>
      <c r="E94" s="159"/>
      <c r="F94" s="159"/>
      <c r="G94" s="159"/>
      <c r="H94" s="159"/>
    </row>
    <row r="95" spans="1:8" x14ac:dyDescent="0.15">
      <c r="A95" s="236" t="s">
        <v>187</v>
      </c>
      <c r="B95" s="236"/>
      <c r="C95" s="236"/>
      <c r="D95" s="236"/>
      <c r="E95" s="236"/>
      <c r="F95" s="236"/>
      <c r="G95" s="236"/>
      <c r="H95" s="236"/>
    </row>
    <row r="96" spans="1:8" x14ac:dyDescent="0.15">
      <c r="A96" s="236" t="s">
        <v>188</v>
      </c>
      <c r="B96" s="236"/>
      <c r="C96" s="236"/>
      <c r="D96" s="236"/>
      <c r="E96" s="236"/>
      <c r="F96" s="236"/>
      <c r="G96" s="236"/>
      <c r="H96" s="236"/>
    </row>
    <row r="97" spans="1:8" ht="18" customHeight="1" x14ac:dyDescent="0.15">
      <c r="A97" s="214" t="s">
        <v>28</v>
      </c>
      <c r="B97" s="214"/>
      <c r="C97" s="214"/>
      <c r="D97" s="214"/>
      <c r="E97" s="214"/>
      <c r="F97" s="214"/>
      <c r="G97" s="214"/>
      <c r="H97" s="214"/>
    </row>
    <row r="98" spans="1:8" ht="12.75" customHeight="1" x14ac:dyDescent="0.15">
      <c r="B98" s="286"/>
      <c r="C98" s="286"/>
      <c r="D98" s="286"/>
      <c r="E98" s="286"/>
      <c r="F98" s="286"/>
      <c r="G98" s="286"/>
      <c r="H98" s="286"/>
    </row>
    <row r="99" spans="1:8" x14ac:dyDescent="0.15">
      <c r="B99" s="286"/>
      <c r="C99" s="286"/>
      <c r="D99" s="286"/>
      <c r="E99" s="286"/>
      <c r="F99" s="286"/>
      <c r="G99" s="286"/>
      <c r="H99" s="286"/>
    </row>
    <row r="100" spans="1:8" ht="13.5" customHeight="1" x14ac:dyDescent="0.15"/>
    <row r="101" spans="1:8" x14ac:dyDescent="0.15">
      <c r="B101" s="286"/>
      <c r="C101" s="286"/>
      <c r="D101" s="286"/>
      <c r="E101" s="286"/>
      <c r="F101" s="286"/>
      <c r="G101" s="286"/>
      <c r="H101" s="286"/>
    </row>
    <row r="102" spans="1:8" x14ac:dyDescent="0.15">
      <c r="B102" s="286"/>
      <c r="C102" s="286"/>
      <c r="D102" s="286"/>
      <c r="E102" s="286"/>
      <c r="F102" s="286"/>
      <c r="G102" s="286"/>
      <c r="H102" s="286"/>
    </row>
    <row r="103" spans="1:8" x14ac:dyDescent="0.15">
      <c r="B103" s="286"/>
      <c r="C103" s="286"/>
      <c r="D103" s="286"/>
      <c r="E103" s="286"/>
      <c r="F103" s="286"/>
      <c r="G103" s="286"/>
      <c r="H103" s="286"/>
    </row>
    <row r="104" spans="1:8" x14ac:dyDescent="0.15">
      <c r="B104" s="286"/>
      <c r="C104" s="286"/>
      <c r="D104" s="286"/>
      <c r="E104" s="286"/>
      <c r="F104" s="286"/>
      <c r="G104" s="286"/>
      <c r="H104" s="286"/>
    </row>
    <row r="105" spans="1:8" x14ac:dyDescent="0.15">
      <c r="B105" s="286"/>
      <c r="C105" s="286"/>
      <c r="D105" s="286"/>
      <c r="E105" s="286"/>
      <c r="F105" s="286"/>
      <c r="G105" s="286"/>
      <c r="H105" s="286"/>
    </row>
    <row r="106" spans="1:8" ht="12.75" customHeight="1" x14ac:dyDescent="0.15">
      <c r="B106" s="286"/>
      <c r="C106" s="286"/>
      <c r="D106" s="286"/>
      <c r="E106" s="286"/>
      <c r="F106" s="286"/>
      <c r="G106" s="286"/>
      <c r="H106" s="286"/>
    </row>
    <row r="107" spans="1:8" x14ac:dyDescent="0.15">
      <c r="B107" s="286"/>
      <c r="C107" s="286"/>
      <c r="D107" s="286"/>
      <c r="E107" s="286"/>
      <c r="F107" s="286"/>
      <c r="G107" s="286"/>
      <c r="H107" s="286"/>
    </row>
    <row r="108" spans="1:8" ht="13.5" customHeight="1" x14ac:dyDescent="0.15">
      <c r="B108" s="286"/>
      <c r="C108" s="286"/>
      <c r="D108" s="286"/>
      <c r="E108" s="286"/>
      <c r="F108" s="286"/>
      <c r="G108" s="286"/>
      <c r="H108" s="286"/>
    </row>
    <row r="112" spans="1:8" x14ac:dyDescent="0.15">
      <c r="B112" s="287"/>
      <c r="C112" s="287"/>
      <c r="D112" s="287"/>
      <c r="E112" s="287"/>
      <c r="F112" s="287"/>
      <c r="G112" s="287"/>
      <c r="H112" s="287"/>
    </row>
    <row r="113" spans="2:8" x14ac:dyDescent="0.15">
      <c r="B113" s="287"/>
      <c r="C113" s="287"/>
      <c r="D113" s="287"/>
      <c r="E113" s="287"/>
      <c r="F113" s="287"/>
      <c r="G113" s="287"/>
      <c r="H113" s="287"/>
    </row>
    <row r="114" spans="2:8" ht="12.75" customHeight="1" x14ac:dyDescent="0.15">
      <c r="B114" s="287"/>
      <c r="C114" s="287"/>
      <c r="D114" s="287"/>
      <c r="E114" s="287"/>
      <c r="F114" s="287"/>
      <c r="G114" s="287"/>
      <c r="H114" s="287"/>
    </row>
    <row r="115" spans="2:8" x14ac:dyDescent="0.15">
      <c r="B115" s="287"/>
      <c r="C115" s="287"/>
      <c r="D115" s="287"/>
      <c r="E115" s="287"/>
      <c r="F115" s="287"/>
      <c r="G115" s="287"/>
      <c r="H115" s="287"/>
    </row>
    <row r="116" spans="2:8" ht="13.5" customHeight="1" x14ac:dyDescent="0.15">
      <c r="B116" s="287"/>
      <c r="C116" s="287"/>
      <c r="D116" s="287"/>
      <c r="E116" s="287"/>
      <c r="F116" s="287"/>
      <c r="G116" s="287"/>
      <c r="H116" s="287"/>
    </row>
    <row r="117" spans="2:8" x14ac:dyDescent="0.15">
      <c r="B117" s="287"/>
      <c r="C117" s="287"/>
      <c r="D117" s="287"/>
      <c r="E117" s="287"/>
      <c r="F117" s="287"/>
      <c r="G117" s="287"/>
      <c r="H117" s="287"/>
    </row>
    <row r="118" spans="2:8" ht="12.75" customHeight="1" x14ac:dyDescent="0.15">
      <c r="B118" s="287"/>
      <c r="C118" s="287"/>
      <c r="D118" s="287"/>
      <c r="E118" s="287"/>
      <c r="F118" s="287"/>
      <c r="G118" s="287"/>
      <c r="H118" s="287"/>
    </row>
    <row r="127" spans="2:8" ht="12.75" customHeight="1" x14ac:dyDescent="0.15"/>
    <row r="129" ht="13.5" customHeight="1" x14ac:dyDescent="0.15"/>
    <row r="131" ht="12.75" customHeight="1" x14ac:dyDescent="0.15"/>
  </sheetData>
  <mergeCells count="13">
    <mergeCell ref="A96:H96"/>
    <mergeCell ref="B22:H22"/>
    <mergeCell ref="B40:H40"/>
    <mergeCell ref="B58:H58"/>
    <mergeCell ref="B76:H76"/>
    <mergeCell ref="A94:H94"/>
    <mergeCell ref="A95:H95"/>
    <mergeCell ref="A1:D1"/>
    <mergeCell ref="E1:H1"/>
    <mergeCell ref="A2:H2"/>
    <mergeCell ref="A3:D3"/>
    <mergeCell ref="E3:H3"/>
    <mergeCell ref="B4:H4"/>
  </mergeCells>
  <pageMargins left="1.05" right="1.05" top="0.5" bottom="0.25" header="0" footer="0"/>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13DB1-9903-4BEE-9DBD-9B9E7388AAE8}">
  <sheetPr codeName="Sheet24"/>
  <dimension ref="A1:AA131"/>
  <sheetViews>
    <sheetView showGridLines="0" view="pageLayout" zoomScale="145" zoomScaleNormal="130" zoomScaleSheetLayoutView="100" zoomScalePageLayoutView="145" workbookViewId="0">
      <selection activeCell="U94" sqref="U94"/>
    </sheetView>
  </sheetViews>
  <sheetFormatPr defaultColWidth="7.109375" defaultRowHeight="8.25" x14ac:dyDescent="0.15"/>
  <cols>
    <col min="1" max="1" width="14.6640625" style="125" customWidth="1"/>
    <col min="2" max="2" width="2.44140625" style="125" customWidth="1"/>
    <col min="3" max="3" width="0.88671875" style="166" customWidth="1"/>
    <col min="4" max="4" width="4.44140625" style="125" customWidth="1"/>
    <col min="5" max="5" width="0.88671875" style="166" customWidth="1"/>
    <col min="6" max="6" width="4.44140625" style="125" customWidth="1"/>
    <col min="7" max="7" width="0.88671875" style="125" customWidth="1"/>
    <col min="8" max="8" width="4.44140625" style="125" customWidth="1"/>
    <col min="9" max="9" width="0.88671875" style="166" customWidth="1"/>
    <col min="10" max="10" width="4.44140625" style="125" customWidth="1"/>
    <col min="11" max="11" width="0.88671875" style="166" customWidth="1"/>
    <col min="12" max="12" width="4.44140625" style="125" customWidth="1"/>
    <col min="13" max="13" width="0.88671875" style="166" customWidth="1"/>
    <col min="14" max="14" width="4.44140625" style="125" customWidth="1"/>
    <col min="15" max="15" width="0.88671875" style="166" customWidth="1"/>
    <col min="16" max="16384" width="7.109375" style="125"/>
  </cols>
  <sheetData>
    <row r="1" spans="1:27" ht="3.95" customHeight="1" x14ac:dyDescent="0.15">
      <c r="A1" s="123"/>
      <c r="B1" s="123"/>
      <c r="C1" s="123"/>
      <c r="D1" s="123"/>
      <c r="E1" s="123"/>
      <c r="F1" s="123"/>
      <c r="G1" s="206"/>
      <c r="H1" s="123"/>
      <c r="I1" s="123"/>
      <c r="J1" s="123"/>
      <c r="K1" s="123"/>
      <c r="L1" s="123"/>
      <c r="M1" s="123"/>
      <c r="N1" s="123"/>
      <c r="O1" s="206"/>
    </row>
    <row r="2" spans="1:27" ht="12.75" customHeight="1" x14ac:dyDescent="0.15">
      <c r="A2" s="207" t="s">
        <v>179</v>
      </c>
      <c r="B2" s="207"/>
      <c r="C2" s="207"/>
      <c r="D2" s="207"/>
      <c r="E2" s="207"/>
      <c r="F2" s="207"/>
      <c r="G2" s="207"/>
      <c r="H2" s="207"/>
      <c r="I2" s="207"/>
      <c r="J2" s="207"/>
      <c r="K2" s="207"/>
      <c r="L2" s="207"/>
      <c r="M2" s="207"/>
      <c r="N2" s="207"/>
    </row>
    <row r="3" spans="1:27" s="165" customFormat="1" ht="9.75" customHeight="1" x14ac:dyDescent="0.3">
      <c r="A3" s="127" t="s">
        <v>180</v>
      </c>
      <c r="B3" s="127"/>
      <c r="C3" s="127"/>
      <c r="D3" s="127"/>
      <c r="E3" s="127"/>
      <c r="F3" s="127"/>
      <c r="G3" s="156"/>
      <c r="H3" s="127"/>
      <c r="I3" s="127"/>
      <c r="J3" s="127"/>
      <c r="K3" s="127"/>
      <c r="L3" s="127"/>
      <c r="M3" s="127"/>
      <c r="N3" s="127"/>
      <c r="O3" s="288"/>
    </row>
    <row r="4" spans="1:27" ht="10.5" customHeight="1" x14ac:dyDescent="0.15">
      <c r="A4" s="128"/>
      <c r="B4" s="208" t="s">
        <v>189</v>
      </c>
      <c r="C4" s="208"/>
      <c r="D4" s="208"/>
      <c r="E4" s="208"/>
      <c r="F4" s="208"/>
      <c r="G4" s="208"/>
      <c r="H4" s="208"/>
      <c r="I4" s="208"/>
      <c r="J4" s="208"/>
      <c r="K4" s="208"/>
      <c r="L4" s="208"/>
      <c r="M4" s="208"/>
      <c r="N4" s="208"/>
      <c r="O4" s="289"/>
      <c r="P4" s="226"/>
      <c r="Q4" s="226"/>
      <c r="R4" s="226"/>
      <c r="S4" s="226"/>
      <c r="T4" s="226"/>
      <c r="U4" s="226"/>
      <c r="V4" s="226"/>
      <c r="W4" s="226"/>
      <c r="X4" s="226"/>
      <c r="Y4" s="226"/>
      <c r="Z4" s="226"/>
      <c r="AA4" s="226"/>
    </row>
    <row r="5" spans="1:27" s="176" customFormat="1" ht="9.1999999999999993" customHeight="1" x14ac:dyDescent="0.3">
      <c r="B5" s="130">
        <v>1960</v>
      </c>
      <c r="C5" s="143"/>
      <c r="D5" s="130">
        <v>1970</v>
      </c>
      <c r="E5" s="143"/>
      <c r="F5" s="130">
        <v>1980</v>
      </c>
      <c r="G5" s="130"/>
      <c r="H5" s="130">
        <v>1990</v>
      </c>
      <c r="I5" s="143"/>
      <c r="J5" s="130">
        <v>2000</v>
      </c>
      <c r="K5" s="143"/>
      <c r="L5" s="130">
        <v>2010</v>
      </c>
      <c r="M5" s="143"/>
      <c r="N5" s="130">
        <v>2018</v>
      </c>
      <c r="O5" s="143"/>
    </row>
    <row r="6" spans="1:27" ht="9.1999999999999993" customHeight="1" x14ac:dyDescent="0.15">
      <c r="A6" s="132" t="s">
        <v>100</v>
      </c>
      <c r="B6" s="134">
        <v>72.599999999999994</v>
      </c>
      <c r="C6" s="135" t="s">
        <v>8</v>
      </c>
      <c r="D6" s="134">
        <v>68.7</v>
      </c>
      <c r="E6" s="135" t="s">
        <v>8</v>
      </c>
      <c r="F6" s="134">
        <v>62.2</v>
      </c>
      <c r="G6" s="135" t="s">
        <v>8</v>
      </c>
      <c r="H6" s="134">
        <v>58.1</v>
      </c>
      <c r="I6" s="135" t="s">
        <v>8</v>
      </c>
      <c r="J6" s="134">
        <v>56.5</v>
      </c>
      <c r="K6" s="135" t="s">
        <v>8</v>
      </c>
      <c r="L6" s="134">
        <v>49.8</v>
      </c>
      <c r="M6" s="135" t="s">
        <v>8</v>
      </c>
      <c r="N6" s="134">
        <v>47.884717470148509</v>
      </c>
      <c r="O6" s="290" t="s">
        <v>8</v>
      </c>
    </row>
    <row r="7" spans="1:27" ht="9.1999999999999993" customHeight="1" x14ac:dyDescent="0.15">
      <c r="A7" s="137" t="s">
        <v>101</v>
      </c>
      <c r="B7" s="139">
        <v>68.400000000000006</v>
      </c>
      <c r="C7" s="291"/>
      <c r="D7" s="139">
        <v>67</v>
      </c>
      <c r="E7" s="291"/>
      <c r="F7" s="139">
        <v>64.099999999999994</v>
      </c>
      <c r="G7" s="139"/>
      <c r="H7" s="139">
        <v>61.9</v>
      </c>
      <c r="I7" s="291"/>
      <c r="J7" s="139">
        <v>62.8</v>
      </c>
      <c r="K7" s="291"/>
      <c r="L7" s="139">
        <v>60</v>
      </c>
      <c r="M7" s="291"/>
      <c r="N7" s="139">
        <v>61.221251649759509</v>
      </c>
      <c r="O7" s="291"/>
    </row>
    <row r="8" spans="1:27" ht="9" customHeight="1" x14ac:dyDescent="0.15">
      <c r="A8" s="195" t="s">
        <v>15</v>
      </c>
      <c r="B8" s="205">
        <v>68.856843612608515</v>
      </c>
      <c r="C8" s="323"/>
      <c r="D8" s="205">
        <v>69.666511727085435</v>
      </c>
      <c r="E8" s="323"/>
      <c r="F8" s="205">
        <v>67.891503552103245</v>
      </c>
      <c r="G8" s="205"/>
      <c r="H8" s="205">
        <v>62.393400176593516</v>
      </c>
      <c r="I8" s="323"/>
      <c r="J8" s="205">
        <v>63.882552415193416</v>
      </c>
      <c r="K8" s="323"/>
      <c r="L8" s="205">
        <v>59.529235381753978</v>
      </c>
      <c r="M8" s="323"/>
      <c r="N8" s="205">
        <v>61.447631595464692</v>
      </c>
      <c r="O8" s="292"/>
    </row>
    <row r="9" spans="1:27" ht="9" customHeight="1" x14ac:dyDescent="0.15">
      <c r="A9" s="195" t="s">
        <v>31</v>
      </c>
      <c r="B9" s="205">
        <v>68.757743766370766</v>
      </c>
      <c r="C9" s="323"/>
      <c r="D9" s="205">
        <v>69.700215179012915</v>
      </c>
      <c r="E9" s="323"/>
      <c r="F9" s="205">
        <v>68.869028620065961</v>
      </c>
      <c r="G9" s="205"/>
      <c r="H9" s="205">
        <v>65.665282969873047</v>
      </c>
      <c r="I9" s="323"/>
      <c r="J9" s="205">
        <v>65.598325575513257</v>
      </c>
      <c r="K9" s="323"/>
      <c r="L9" s="205">
        <v>64.742104397749785</v>
      </c>
      <c r="M9" s="323"/>
      <c r="N9" s="205">
        <v>64.850108432508321</v>
      </c>
      <c r="O9" s="292"/>
    </row>
    <row r="10" spans="1:27" ht="9" customHeight="1" x14ac:dyDescent="0.15">
      <c r="A10" s="195" t="s">
        <v>32</v>
      </c>
      <c r="B10" s="205" t="s">
        <v>33</v>
      </c>
      <c r="C10" s="323"/>
      <c r="D10" s="205" t="s">
        <v>33</v>
      </c>
      <c r="E10" s="323"/>
      <c r="F10" s="205">
        <v>54.819277108433738</v>
      </c>
      <c r="G10" s="205"/>
      <c r="H10" s="205" t="s">
        <v>33</v>
      </c>
      <c r="I10" s="323"/>
      <c r="J10" s="205">
        <v>60.114016771071555</v>
      </c>
      <c r="K10" s="323"/>
      <c r="L10" s="205">
        <v>62.297804542140369</v>
      </c>
      <c r="M10" s="323"/>
      <c r="N10" s="205">
        <v>63.956332552331418</v>
      </c>
      <c r="O10" s="292"/>
    </row>
    <row r="11" spans="1:27" ht="9" customHeight="1" x14ac:dyDescent="0.15">
      <c r="A11" s="195" t="s">
        <v>34</v>
      </c>
      <c r="B11" s="205">
        <v>60.363636363636367</v>
      </c>
      <c r="C11" s="323"/>
      <c r="D11" s="205">
        <v>67.695473251028801</v>
      </c>
      <c r="E11" s="323"/>
      <c r="F11" s="205">
        <v>78.46978377379412</v>
      </c>
      <c r="G11" s="205"/>
      <c r="H11" s="205">
        <v>73.743698810068565</v>
      </c>
      <c r="I11" s="323"/>
      <c r="J11" s="205">
        <v>75.392627350332845</v>
      </c>
      <c r="K11" s="323"/>
      <c r="L11" s="205">
        <v>76.673375104539815</v>
      </c>
      <c r="M11" s="323"/>
      <c r="N11" s="205">
        <v>76.974566940119189</v>
      </c>
      <c r="O11" s="292"/>
    </row>
    <row r="12" spans="1:27" ht="9.1999999999999993" customHeight="1" x14ac:dyDescent="0.15">
      <c r="A12" s="195" t="s">
        <v>35</v>
      </c>
      <c r="B12" s="205">
        <v>73.014727115218008</v>
      </c>
      <c r="C12" s="323"/>
      <c r="D12" s="205">
        <v>75.046427244935856</v>
      </c>
      <c r="E12" s="323"/>
      <c r="F12" s="205">
        <v>66.816546762589923</v>
      </c>
      <c r="G12" s="205"/>
      <c r="H12" s="205">
        <v>65.366755478223055</v>
      </c>
      <c r="I12" s="323"/>
      <c r="J12" s="205">
        <v>64.565981675304684</v>
      </c>
      <c r="K12" s="323"/>
      <c r="L12" s="205">
        <v>66.796461675202096</v>
      </c>
      <c r="M12" s="323"/>
      <c r="N12" s="205">
        <v>63.47433211105291</v>
      </c>
      <c r="O12" s="292"/>
    </row>
    <row r="13" spans="1:27" ht="9.1999999999999993" customHeight="1" x14ac:dyDescent="0.15">
      <c r="A13" s="195" t="s">
        <v>36</v>
      </c>
      <c r="B13" s="205">
        <v>68.1197850952761</v>
      </c>
      <c r="C13" s="323"/>
      <c r="D13" s="205">
        <v>66.195944071469384</v>
      </c>
      <c r="E13" s="323"/>
      <c r="F13" s="205">
        <v>64.45885996138405</v>
      </c>
      <c r="G13" s="205"/>
      <c r="H13" s="205">
        <v>64.452159120843859</v>
      </c>
      <c r="I13" s="323"/>
      <c r="J13" s="205">
        <v>64.6279064145522</v>
      </c>
      <c r="K13" s="323"/>
      <c r="L13" s="205">
        <v>62.407647096359177</v>
      </c>
      <c r="M13" s="323"/>
      <c r="N13" s="205">
        <v>63.298057336988222</v>
      </c>
      <c r="O13" s="292"/>
    </row>
    <row r="14" spans="1:27" ht="9.1999999999999993" customHeight="1" x14ac:dyDescent="0.15">
      <c r="A14" s="195" t="s">
        <v>37</v>
      </c>
      <c r="B14" s="205">
        <v>71.624407825361601</v>
      </c>
      <c r="C14" s="323"/>
      <c r="D14" s="205">
        <v>71.311391128291874</v>
      </c>
      <c r="E14" s="323"/>
      <c r="F14" s="205">
        <v>65.366125196093321</v>
      </c>
      <c r="G14" s="205"/>
      <c r="H14" s="205">
        <v>63.09239526545435</v>
      </c>
      <c r="I14" s="323"/>
      <c r="J14" s="205">
        <v>62.713318852237798</v>
      </c>
      <c r="K14" s="323"/>
      <c r="L14" s="205">
        <v>63.26093266385093</v>
      </c>
      <c r="M14" s="323"/>
      <c r="N14" s="205">
        <v>63.259252678072805</v>
      </c>
      <c r="O14" s="292"/>
    </row>
    <row r="15" spans="1:27" ht="9.1999999999999993" customHeight="1" x14ac:dyDescent="0.15">
      <c r="A15" s="195" t="s">
        <v>38</v>
      </c>
      <c r="B15" s="205">
        <v>63.858692506280455</v>
      </c>
      <c r="C15" s="323"/>
      <c r="D15" s="205">
        <v>67.317789683395347</v>
      </c>
      <c r="E15" s="323"/>
      <c r="F15" s="205">
        <v>59.745525979058158</v>
      </c>
      <c r="G15" s="205"/>
      <c r="H15" s="205">
        <v>54.903199061739507</v>
      </c>
      <c r="I15" s="323"/>
      <c r="J15" s="205">
        <v>53.015698408423859</v>
      </c>
      <c r="K15" s="323"/>
      <c r="L15" s="205">
        <v>48.162902567588127</v>
      </c>
      <c r="M15" s="323"/>
      <c r="N15" s="205">
        <v>48.64906464007133</v>
      </c>
      <c r="O15" s="292"/>
    </row>
    <row r="16" spans="1:27" ht="9.1999999999999993" customHeight="1" x14ac:dyDescent="0.15">
      <c r="A16" s="195" t="s">
        <v>39</v>
      </c>
      <c r="B16" s="205">
        <v>63.854349661198697</v>
      </c>
      <c r="C16" s="323"/>
      <c r="D16" s="205">
        <v>62.53937028472172</v>
      </c>
      <c r="E16" s="323"/>
      <c r="F16" s="205">
        <v>56.443597249642586</v>
      </c>
      <c r="G16" s="205"/>
      <c r="H16" s="205">
        <v>51.744657888139642</v>
      </c>
      <c r="I16" s="323"/>
      <c r="J16" s="205">
        <v>53.73555348335757</v>
      </c>
      <c r="K16" s="323"/>
      <c r="L16" s="205">
        <v>48.267646555176754</v>
      </c>
      <c r="M16" s="323"/>
      <c r="N16" s="205">
        <v>52.239013090387097</v>
      </c>
      <c r="O16" s="292"/>
    </row>
    <row r="17" spans="1:15" ht="9.1999999999999993" customHeight="1" x14ac:dyDescent="0.15">
      <c r="A17" s="195" t="s">
        <v>40</v>
      </c>
      <c r="B17" s="205">
        <v>66.584182235603024</v>
      </c>
      <c r="C17" s="323"/>
      <c r="D17" s="205">
        <v>67.900439122547908</v>
      </c>
      <c r="E17" s="323"/>
      <c r="F17" s="205">
        <v>63.204284750337379</v>
      </c>
      <c r="G17" s="205"/>
      <c r="H17" s="205">
        <v>59.676238129075998</v>
      </c>
      <c r="I17" s="323"/>
      <c r="J17" s="205">
        <v>59.025730339771911</v>
      </c>
      <c r="K17" s="323"/>
      <c r="L17" s="205">
        <v>56.727749050428756</v>
      </c>
      <c r="M17" s="323"/>
      <c r="N17" s="205">
        <v>58.550918643524007</v>
      </c>
      <c r="O17" s="292"/>
    </row>
    <row r="18" spans="1:15" ht="9.1999999999999993" customHeight="1" x14ac:dyDescent="0.15">
      <c r="A18" s="195" t="s">
        <v>41</v>
      </c>
      <c r="B18" s="205">
        <v>65.41600552159899</v>
      </c>
      <c r="C18" s="323"/>
      <c r="D18" s="205">
        <v>64.249578414839803</v>
      </c>
      <c r="E18" s="323"/>
      <c r="F18" s="205">
        <v>59.462285287528005</v>
      </c>
      <c r="G18" s="205"/>
      <c r="H18" s="205">
        <v>64.778609571820127</v>
      </c>
      <c r="I18" s="323"/>
      <c r="J18" s="205">
        <v>66.907938830265195</v>
      </c>
      <c r="K18" s="323"/>
      <c r="L18" s="205">
        <v>65.962045997235137</v>
      </c>
      <c r="M18" s="323"/>
      <c r="N18" s="205">
        <v>64.48645244804591</v>
      </c>
      <c r="O18" s="292"/>
    </row>
    <row r="19" spans="1:15" ht="9.1999999999999993" customHeight="1" x14ac:dyDescent="0.15">
      <c r="A19" s="277" t="s">
        <v>42</v>
      </c>
      <c r="B19" s="324">
        <v>62.756191289496158</v>
      </c>
      <c r="C19" s="325"/>
      <c r="D19" s="324">
        <v>60.705423608649411</v>
      </c>
      <c r="E19" s="325"/>
      <c r="F19" s="324">
        <v>58.625757854124558</v>
      </c>
      <c r="G19" s="324"/>
      <c r="H19" s="324">
        <v>57.056377933797954</v>
      </c>
      <c r="I19" s="325"/>
      <c r="J19" s="324">
        <v>56.673994432651696</v>
      </c>
      <c r="K19" s="325"/>
      <c r="L19" s="324">
        <v>53.962254455049916</v>
      </c>
      <c r="M19" s="325"/>
      <c r="N19" s="324">
        <v>54.110328695190155</v>
      </c>
      <c r="O19" s="295"/>
    </row>
    <row r="20" spans="1:15" ht="9.1999999999999993" customHeight="1" x14ac:dyDescent="0.15">
      <c r="A20" s="234" t="s">
        <v>13</v>
      </c>
      <c r="B20" s="145">
        <v>72.2</v>
      </c>
      <c r="C20" s="146" t="s">
        <v>8</v>
      </c>
      <c r="D20" s="145">
        <v>68.599999999999994</v>
      </c>
      <c r="E20" s="146" t="s">
        <v>8</v>
      </c>
      <c r="F20" s="145">
        <v>62.3</v>
      </c>
      <c r="G20" s="145" t="s">
        <v>8</v>
      </c>
      <c r="H20" s="145">
        <v>58.5</v>
      </c>
      <c r="I20" s="146" t="s">
        <v>8</v>
      </c>
      <c r="J20" s="145">
        <v>57.3</v>
      </c>
      <c r="K20" s="146" t="s">
        <v>8</v>
      </c>
      <c r="L20" s="145">
        <v>51.4</v>
      </c>
      <c r="M20" s="146" t="s">
        <v>8</v>
      </c>
      <c r="N20" s="145">
        <v>50.102671385161948</v>
      </c>
      <c r="O20" s="146" t="s">
        <v>8</v>
      </c>
    </row>
    <row r="21" spans="1:15" ht="6" customHeight="1" x14ac:dyDescent="0.15">
      <c r="A21" s="234"/>
      <c r="B21" s="145"/>
      <c r="C21" s="296"/>
      <c r="D21" s="145"/>
      <c r="E21" s="296"/>
      <c r="F21" s="145"/>
      <c r="G21" s="297"/>
      <c r="H21" s="145"/>
      <c r="I21" s="296"/>
      <c r="J21" s="145"/>
      <c r="K21" s="296"/>
      <c r="L21" s="145"/>
      <c r="M21" s="296"/>
      <c r="N21" s="145"/>
      <c r="O21" s="296"/>
    </row>
    <row r="22" spans="1:15" ht="9" customHeight="1" x14ac:dyDescent="0.15">
      <c r="A22" s="128"/>
      <c r="B22" s="208" t="s">
        <v>190</v>
      </c>
      <c r="C22" s="208"/>
      <c r="D22" s="208"/>
      <c r="E22" s="208"/>
      <c r="F22" s="208"/>
      <c r="G22" s="208"/>
      <c r="H22" s="208"/>
      <c r="I22" s="208"/>
      <c r="J22" s="208"/>
      <c r="K22" s="208"/>
      <c r="L22" s="208"/>
      <c r="M22" s="208"/>
      <c r="N22" s="208"/>
      <c r="O22" s="289"/>
    </row>
    <row r="23" spans="1:15" s="176" customFormat="1" ht="9.1999999999999993" customHeight="1" x14ac:dyDescent="0.3">
      <c r="B23" s="130">
        <v>1960</v>
      </c>
      <c r="C23" s="143"/>
      <c r="D23" s="130">
        <v>1970</v>
      </c>
      <c r="E23" s="143"/>
      <c r="F23" s="130">
        <v>1980</v>
      </c>
      <c r="G23" s="130"/>
      <c r="H23" s="130">
        <v>1990</v>
      </c>
      <c r="I23" s="143"/>
      <c r="J23" s="130">
        <v>2000</v>
      </c>
      <c r="K23" s="143"/>
      <c r="L23" s="130">
        <v>2010</v>
      </c>
      <c r="M23" s="143"/>
      <c r="N23" s="130">
        <v>2018</v>
      </c>
      <c r="O23" s="143"/>
    </row>
    <row r="24" spans="1:15" ht="9.1999999999999993" customHeight="1" x14ac:dyDescent="0.15">
      <c r="A24" s="132" t="s">
        <v>100</v>
      </c>
      <c r="B24" s="134">
        <v>2</v>
      </c>
      <c r="C24" s="135" t="s">
        <v>8</v>
      </c>
      <c r="D24" s="134">
        <v>2.1</v>
      </c>
      <c r="E24" s="135" t="s">
        <v>8</v>
      </c>
      <c r="F24" s="134">
        <v>2.4</v>
      </c>
      <c r="G24" s="135" t="s">
        <v>8</v>
      </c>
      <c r="H24" s="134">
        <v>2.2999999999999998</v>
      </c>
      <c r="I24" s="135" t="s">
        <v>8</v>
      </c>
      <c r="J24" s="134">
        <v>2.2000000000000002</v>
      </c>
      <c r="K24" s="135" t="s">
        <v>8</v>
      </c>
      <c r="L24" s="134">
        <v>2.2000000000000002</v>
      </c>
      <c r="M24" s="135" t="s">
        <v>8</v>
      </c>
      <c r="N24" s="134">
        <v>1.8168800587313758</v>
      </c>
      <c r="O24" s="290" t="s">
        <v>8</v>
      </c>
    </row>
    <row r="25" spans="1:15" ht="9.1999999999999993" customHeight="1" x14ac:dyDescent="0.15">
      <c r="A25" s="137" t="s">
        <v>101</v>
      </c>
      <c r="B25" s="139">
        <v>1.4</v>
      </c>
      <c r="C25" s="291"/>
      <c r="D25" s="139">
        <v>1.5</v>
      </c>
      <c r="E25" s="291"/>
      <c r="F25" s="139">
        <v>2.4</v>
      </c>
      <c r="G25" s="139"/>
      <c r="H25" s="139">
        <v>2.8</v>
      </c>
      <c r="I25" s="291"/>
      <c r="J25" s="139">
        <v>3</v>
      </c>
      <c r="K25" s="291"/>
      <c r="L25" s="139">
        <v>3.1</v>
      </c>
      <c r="M25" s="291"/>
      <c r="N25" s="139">
        <v>2.8127120814877942</v>
      </c>
      <c r="O25" s="291"/>
    </row>
    <row r="26" spans="1:15" ht="9.1999999999999993" customHeight="1" x14ac:dyDescent="0.15">
      <c r="A26" s="195" t="s">
        <v>15</v>
      </c>
      <c r="B26" s="205">
        <v>2.6140503480337913</v>
      </c>
      <c r="C26" s="323"/>
      <c r="D26" s="205">
        <v>2.5772128363607911</v>
      </c>
      <c r="E26" s="323"/>
      <c r="F26" s="205">
        <v>2.9446421012892818</v>
      </c>
      <c r="G26" s="205"/>
      <c r="H26" s="205">
        <v>3.364614770864943</v>
      </c>
      <c r="I26" s="323"/>
      <c r="J26" s="205">
        <v>3.6210235464786211</v>
      </c>
      <c r="K26" s="323"/>
      <c r="L26" s="205">
        <v>4.0348041096095733</v>
      </c>
      <c r="M26" s="323"/>
      <c r="N26" s="205">
        <v>4.0818838988497834</v>
      </c>
      <c r="O26" s="292"/>
    </row>
    <row r="27" spans="1:15" ht="9.1999999999999993" customHeight="1" x14ac:dyDescent="0.15">
      <c r="A27" s="195" t="s">
        <v>31</v>
      </c>
      <c r="B27" s="205">
        <v>1.8341839836727718</v>
      </c>
      <c r="C27" s="323"/>
      <c r="D27" s="205">
        <v>1.1399992573294742</v>
      </c>
      <c r="E27" s="323"/>
      <c r="F27" s="205">
        <v>1.6078838174273857</v>
      </c>
      <c r="G27" s="205"/>
      <c r="H27" s="205">
        <v>1.6983153113868978</v>
      </c>
      <c r="I27" s="323"/>
      <c r="J27" s="205">
        <v>1.6104811669337833</v>
      </c>
      <c r="K27" s="323"/>
      <c r="L27" s="205">
        <v>1.6936178179969836</v>
      </c>
      <c r="M27" s="323"/>
      <c r="N27" s="205">
        <v>1.4203083402351688</v>
      </c>
      <c r="O27" s="292"/>
    </row>
    <row r="28" spans="1:15" ht="9.1999999999999993" customHeight="1" x14ac:dyDescent="0.15">
      <c r="A28" s="195" t="s">
        <v>32</v>
      </c>
      <c r="B28" s="205" t="s">
        <v>33</v>
      </c>
      <c r="C28" s="323"/>
      <c r="D28" s="205" t="s">
        <v>33</v>
      </c>
      <c r="E28" s="323"/>
      <c r="F28" s="205" t="s">
        <v>33</v>
      </c>
      <c r="G28" s="205"/>
      <c r="H28" s="205" t="s">
        <v>33</v>
      </c>
      <c r="I28" s="323"/>
      <c r="J28" s="205">
        <v>2.9531669483941534</v>
      </c>
      <c r="K28" s="323"/>
      <c r="L28" s="205">
        <v>2.2670195241824418</v>
      </c>
      <c r="M28" s="323"/>
      <c r="N28" s="205">
        <v>2.0512028287717672</v>
      </c>
      <c r="O28" s="292"/>
    </row>
    <row r="29" spans="1:15" ht="9.1999999999999993" customHeight="1" x14ac:dyDescent="0.15">
      <c r="A29" s="195" t="s">
        <v>34</v>
      </c>
      <c r="B29" s="205" t="s">
        <v>33</v>
      </c>
      <c r="C29" s="323"/>
      <c r="D29" s="205" t="s">
        <v>33</v>
      </c>
      <c r="E29" s="323"/>
      <c r="F29" s="205">
        <v>0.9517649233043799</v>
      </c>
      <c r="G29" s="205"/>
      <c r="H29" s="205">
        <v>1.0643244735345392</v>
      </c>
      <c r="I29" s="323"/>
      <c r="J29" s="205">
        <v>0.86160377439296454</v>
      </c>
      <c r="K29" s="323"/>
      <c r="L29" s="205">
        <v>0.61905464693491474</v>
      </c>
      <c r="M29" s="323"/>
      <c r="N29" s="205">
        <v>0.55817229543489744</v>
      </c>
      <c r="O29" s="292"/>
    </row>
    <row r="30" spans="1:15" ht="9.1999999999999993" customHeight="1" x14ac:dyDescent="0.15">
      <c r="A30" s="195" t="s">
        <v>35</v>
      </c>
      <c r="B30" s="205" t="s">
        <v>33</v>
      </c>
      <c r="C30" s="323"/>
      <c r="D30" s="205" t="s">
        <v>33</v>
      </c>
      <c r="E30" s="323"/>
      <c r="F30" s="205">
        <v>2.3980815347721824</v>
      </c>
      <c r="G30" s="205"/>
      <c r="H30" s="205">
        <v>1.9150671524115057</v>
      </c>
      <c r="I30" s="323"/>
      <c r="J30" s="205">
        <v>1.7114700761624351</v>
      </c>
      <c r="K30" s="323"/>
      <c r="L30" s="205">
        <v>2.5521648960934522</v>
      </c>
      <c r="M30" s="323"/>
      <c r="N30" s="205">
        <v>1.5763052208835342</v>
      </c>
      <c r="O30" s="292"/>
    </row>
    <row r="31" spans="1:15" ht="9.1999999999999993" customHeight="1" x14ac:dyDescent="0.15">
      <c r="A31" s="195" t="s">
        <v>36</v>
      </c>
      <c r="B31" s="205">
        <v>1.1645537988707111</v>
      </c>
      <c r="C31" s="323"/>
      <c r="D31" s="205">
        <v>1.1057428317223863</v>
      </c>
      <c r="E31" s="323"/>
      <c r="F31" s="205">
        <v>1.3606539076938342</v>
      </c>
      <c r="G31" s="205"/>
      <c r="H31" s="205">
        <v>1.4496355619847194</v>
      </c>
      <c r="I31" s="323"/>
      <c r="J31" s="205">
        <v>1.6534758693450589</v>
      </c>
      <c r="K31" s="323"/>
      <c r="L31" s="205">
        <v>1.6516596791189311</v>
      </c>
      <c r="M31" s="323"/>
      <c r="N31" s="205">
        <v>1.3875517512687565</v>
      </c>
      <c r="O31" s="292"/>
    </row>
    <row r="32" spans="1:15" ht="9.1999999999999993" customHeight="1" x14ac:dyDescent="0.15">
      <c r="A32" s="195" t="s">
        <v>37</v>
      </c>
      <c r="B32" s="205">
        <v>1.4449398438255325</v>
      </c>
      <c r="C32" s="323"/>
      <c r="D32" s="205">
        <v>1.4933886948027626</v>
      </c>
      <c r="E32" s="323"/>
      <c r="F32" s="205">
        <v>1.5181417944436011</v>
      </c>
      <c r="G32" s="205"/>
      <c r="H32" s="205">
        <v>1.4520914733692298</v>
      </c>
      <c r="I32" s="323"/>
      <c r="J32" s="205">
        <v>1.3898969466548932</v>
      </c>
      <c r="K32" s="323"/>
      <c r="L32" s="205">
        <v>1.4934503028675439</v>
      </c>
      <c r="M32" s="323"/>
      <c r="N32" s="205">
        <v>1.3418287048789157</v>
      </c>
      <c r="O32" s="292"/>
    </row>
    <row r="33" spans="1:15" ht="9.1999999999999993" customHeight="1" x14ac:dyDescent="0.15">
      <c r="A33" s="195" t="s">
        <v>38</v>
      </c>
      <c r="B33" s="205">
        <v>4.7864643026661575</v>
      </c>
      <c r="C33" s="323"/>
      <c r="D33" s="205">
        <v>3.3357844898922044</v>
      </c>
      <c r="E33" s="323"/>
      <c r="F33" s="205">
        <v>4.7452556454665054</v>
      </c>
      <c r="G33" s="205"/>
      <c r="H33" s="205">
        <v>5.3259644406581073</v>
      </c>
      <c r="I33" s="323"/>
      <c r="J33" s="205">
        <v>5.6721750287992654</v>
      </c>
      <c r="K33" s="323"/>
      <c r="L33" s="205">
        <v>5.1060265873416499</v>
      </c>
      <c r="M33" s="323"/>
      <c r="N33" s="205">
        <v>4.8475711948584648</v>
      </c>
      <c r="O33" s="292"/>
    </row>
    <row r="34" spans="1:15" ht="9.1999999999999993" customHeight="1" x14ac:dyDescent="0.15">
      <c r="A34" s="195" t="s">
        <v>39</v>
      </c>
      <c r="B34" s="205" t="s">
        <v>33</v>
      </c>
      <c r="C34" s="323"/>
      <c r="D34" s="205">
        <v>4.5339918591145478</v>
      </c>
      <c r="E34" s="323"/>
      <c r="F34" s="205">
        <v>6.1066103887262582</v>
      </c>
      <c r="G34" s="205"/>
      <c r="H34" s="205">
        <v>5.4087156411596489</v>
      </c>
      <c r="I34" s="323"/>
      <c r="J34" s="205">
        <v>5.0177803281752995</v>
      </c>
      <c r="K34" s="323"/>
      <c r="L34" s="205">
        <v>4.4301249202177724</v>
      </c>
      <c r="M34" s="323"/>
      <c r="N34" s="205">
        <v>3.8825221050314758</v>
      </c>
      <c r="O34" s="292"/>
    </row>
    <row r="35" spans="1:15" ht="9.1999999999999993" customHeight="1" x14ac:dyDescent="0.15">
      <c r="A35" s="195" t="s">
        <v>40</v>
      </c>
      <c r="B35" s="205">
        <v>2.0552370740022821</v>
      </c>
      <c r="C35" s="323"/>
      <c r="D35" s="205">
        <v>2.6431608893470653</v>
      </c>
      <c r="E35" s="323"/>
      <c r="F35" s="205">
        <v>4.1034075573549256</v>
      </c>
      <c r="G35" s="205"/>
      <c r="H35" s="205">
        <v>4.620397041396294</v>
      </c>
      <c r="I35" s="323"/>
      <c r="J35" s="205">
        <v>4.5047241373867193</v>
      </c>
      <c r="K35" s="323"/>
      <c r="L35" s="205">
        <v>4.0621059794065104</v>
      </c>
      <c r="M35" s="323"/>
      <c r="N35" s="205">
        <v>3.2911134407653266</v>
      </c>
      <c r="O35" s="292"/>
    </row>
    <row r="36" spans="1:15" ht="9.1999999999999993" customHeight="1" x14ac:dyDescent="0.15">
      <c r="A36" s="195" t="s">
        <v>41</v>
      </c>
      <c r="B36" s="205">
        <v>1.2046478201780288</v>
      </c>
      <c r="C36" s="323"/>
      <c r="D36" s="205">
        <v>0.99325463743676223</v>
      </c>
      <c r="E36" s="323"/>
      <c r="F36" s="205">
        <v>1.2944983818770228</v>
      </c>
      <c r="G36" s="205"/>
      <c r="H36" s="205">
        <v>1.6824162095995114</v>
      </c>
      <c r="I36" s="323"/>
      <c r="J36" s="205">
        <v>1.6048281213330822</v>
      </c>
      <c r="K36" s="323"/>
      <c r="L36" s="205">
        <v>1.7908378747891127</v>
      </c>
      <c r="M36" s="323"/>
      <c r="N36" s="205">
        <v>1.6567011080112344</v>
      </c>
      <c r="O36" s="292"/>
    </row>
    <row r="37" spans="1:15" ht="9.1999999999999993" customHeight="1" x14ac:dyDescent="0.15">
      <c r="A37" s="277" t="s">
        <v>42</v>
      </c>
      <c r="B37" s="324" t="s">
        <v>33</v>
      </c>
      <c r="C37" s="325"/>
      <c r="D37" s="324" t="s">
        <v>33</v>
      </c>
      <c r="E37" s="325"/>
      <c r="F37" s="324">
        <v>3.031416498254639</v>
      </c>
      <c r="G37" s="324"/>
      <c r="H37" s="324">
        <v>5.0315790378819472</v>
      </c>
      <c r="I37" s="325"/>
      <c r="J37" s="324">
        <v>4.5689744470879941</v>
      </c>
      <c r="K37" s="325"/>
      <c r="L37" s="324">
        <v>4.8804647622895407</v>
      </c>
      <c r="M37" s="325"/>
      <c r="N37" s="324">
        <v>3.9373614911061048</v>
      </c>
      <c r="O37" s="295"/>
    </row>
    <row r="38" spans="1:15" ht="9.1999999999999993" customHeight="1" x14ac:dyDescent="0.15">
      <c r="A38" s="268" t="s">
        <v>13</v>
      </c>
      <c r="B38" s="298">
        <v>1.9</v>
      </c>
      <c r="C38" s="299" t="s">
        <v>8</v>
      </c>
      <c r="D38" s="298">
        <v>2.1</v>
      </c>
      <c r="E38" s="299" t="s">
        <v>8</v>
      </c>
      <c r="F38" s="298">
        <v>2.4</v>
      </c>
      <c r="G38" s="298" t="s">
        <v>8</v>
      </c>
      <c r="H38" s="298">
        <v>2.4</v>
      </c>
      <c r="I38" s="299" t="s">
        <v>8</v>
      </c>
      <c r="J38" s="298">
        <v>2.2999999999999998</v>
      </c>
      <c r="K38" s="299" t="s">
        <v>8</v>
      </c>
      <c r="L38" s="298">
        <v>2.2999999999999998</v>
      </c>
      <c r="M38" s="299" t="s">
        <v>8</v>
      </c>
      <c r="N38" s="298">
        <v>1.9824935160076333</v>
      </c>
      <c r="O38" s="299" t="s">
        <v>8</v>
      </c>
    </row>
    <row r="39" spans="1:15" ht="6" customHeight="1" x14ac:dyDescent="0.15">
      <c r="A39" s="234"/>
      <c r="B39" s="145"/>
      <c r="C39" s="296"/>
      <c r="D39" s="145"/>
      <c r="E39" s="296"/>
      <c r="F39" s="145"/>
      <c r="G39" s="297"/>
      <c r="H39" s="145"/>
      <c r="I39" s="296"/>
      <c r="J39" s="145"/>
      <c r="K39" s="296"/>
      <c r="L39" s="145"/>
      <c r="M39" s="296"/>
      <c r="N39" s="145"/>
      <c r="O39" s="296"/>
    </row>
    <row r="40" spans="1:15" ht="9" customHeight="1" x14ac:dyDescent="0.15">
      <c r="A40" s="128"/>
      <c r="B40" s="208" t="s">
        <v>191</v>
      </c>
      <c r="C40" s="208"/>
      <c r="D40" s="208"/>
      <c r="E40" s="208"/>
      <c r="F40" s="208"/>
      <c r="G40" s="208"/>
      <c r="H40" s="208"/>
      <c r="I40" s="208"/>
      <c r="J40" s="208"/>
      <c r="K40" s="208"/>
      <c r="L40" s="208"/>
      <c r="M40" s="208"/>
      <c r="N40" s="208"/>
      <c r="O40" s="289"/>
    </row>
    <row r="41" spans="1:15" s="176" customFormat="1" ht="9.1999999999999993" customHeight="1" x14ac:dyDescent="0.3">
      <c r="B41" s="130">
        <v>1960</v>
      </c>
      <c r="C41" s="143"/>
      <c r="D41" s="130">
        <v>1970</v>
      </c>
      <c r="E41" s="143"/>
      <c r="F41" s="130">
        <v>1980</v>
      </c>
      <c r="G41" s="130"/>
      <c r="H41" s="130">
        <v>1990</v>
      </c>
      <c r="I41" s="143"/>
      <c r="J41" s="130">
        <v>2000</v>
      </c>
      <c r="K41" s="143"/>
      <c r="L41" s="130">
        <v>2010</v>
      </c>
      <c r="M41" s="143"/>
      <c r="N41" s="130">
        <v>2018</v>
      </c>
      <c r="O41" s="143"/>
    </row>
    <row r="42" spans="1:15" ht="9.1999999999999993" customHeight="1" x14ac:dyDescent="0.15">
      <c r="A42" s="132" t="s">
        <v>100</v>
      </c>
      <c r="B42" s="134">
        <v>2.8</v>
      </c>
      <c r="C42" s="135" t="s">
        <v>8</v>
      </c>
      <c r="D42" s="134">
        <v>3.8</v>
      </c>
      <c r="E42" s="135" t="s">
        <v>8</v>
      </c>
      <c r="F42" s="134">
        <v>6.8</v>
      </c>
      <c r="G42" s="135" t="s">
        <v>8</v>
      </c>
      <c r="H42" s="134">
        <v>9.1</v>
      </c>
      <c r="I42" s="135" t="s">
        <v>8</v>
      </c>
      <c r="J42" s="134">
        <v>10.9</v>
      </c>
      <c r="K42" s="135" t="s">
        <v>8</v>
      </c>
      <c r="L42" s="134">
        <v>12.2</v>
      </c>
      <c r="M42" s="135" t="s">
        <v>8</v>
      </c>
      <c r="N42" s="134">
        <v>11.978129803877319</v>
      </c>
      <c r="O42" s="290" t="s">
        <v>8</v>
      </c>
    </row>
    <row r="43" spans="1:15" ht="9.1999999999999993" customHeight="1" x14ac:dyDescent="0.15">
      <c r="A43" s="137" t="s">
        <v>101</v>
      </c>
      <c r="B43" s="139">
        <v>2.1</v>
      </c>
      <c r="C43" s="291"/>
      <c r="D43" s="139">
        <v>2.9</v>
      </c>
      <c r="E43" s="291"/>
      <c r="F43" s="139">
        <v>4.8</v>
      </c>
      <c r="G43" s="139"/>
      <c r="H43" s="139">
        <v>5.8</v>
      </c>
      <c r="I43" s="291"/>
      <c r="J43" s="139">
        <v>6.5</v>
      </c>
      <c r="K43" s="291"/>
      <c r="L43" s="139">
        <v>7.7</v>
      </c>
      <c r="M43" s="291"/>
      <c r="N43" s="134">
        <v>8.4417313276400598</v>
      </c>
      <c r="O43" s="291"/>
    </row>
    <row r="44" spans="1:15" ht="9.1999999999999993" customHeight="1" x14ac:dyDescent="0.15">
      <c r="A44" s="195" t="s">
        <v>15</v>
      </c>
      <c r="B44" s="205">
        <v>2.652118084936419</v>
      </c>
      <c r="C44" s="323"/>
      <c r="D44" s="205">
        <v>3.0937292423147666</v>
      </c>
      <c r="E44" s="323"/>
      <c r="F44" s="205">
        <v>3.3873680116229847</v>
      </c>
      <c r="G44" s="205"/>
      <c r="H44" s="205">
        <v>3.7330520508828022</v>
      </c>
      <c r="I44" s="323"/>
      <c r="J44" s="205">
        <v>4.2158986463042476</v>
      </c>
      <c r="K44" s="323"/>
      <c r="L44" s="205">
        <v>5.6865568705649894</v>
      </c>
      <c r="M44" s="323"/>
      <c r="N44" s="205">
        <v>7.1489355044724849</v>
      </c>
      <c r="O44" s="292"/>
    </row>
    <row r="45" spans="1:15" ht="9.1999999999999993" customHeight="1" x14ac:dyDescent="0.15">
      <c r="A45" s="195" t="s">
        <v>31</v>
      </c>
      <c r="B45" s="205">
        <v>1.6718319163130961</v>
      </c>
      <c r="C45" s="323"/>
      <c r="D45" s="205">
        <v>2.1042983033887275</v>
      </c>
      <c r="E45" s="323"/>
      <c r="F45" s="205">
        <v>2.9790403234386638</v>
      </c>
      <c r="G45" s="205"/>
      <c r="H45" s="205">
        <v>3.7183125676741646</v>
      </c>
      <c r="I45" s="323"/>
      <c r="J45" s="205">
        <v>4.9345609901972907</v>
      </c>
      <c r="K45" s="323"/>
      <c r="L45" s="205">
        <v>6.5362000469914356</v>
      </c>
      <c r="M45" s="323"/>
      <c r="N45" s="205">
        <v>6.9834695313105337</v>
      </c>
      <c r="O45" s="292"/>
    </row>
    <row r="46" spans="1:15" ht="9.1999999999999993" customHeight="1" x14ac:dyDescent="0.15">
      <c r="A46" s="195" t="s">
        <v>32</v>
      </c>
      <c r="B46" s="205" t="s">
        <v>33</v>
      </c>
      <c r="C46" s="323"/>
      <c r="D46" s="205" t="s">
        <v>33</v>
      </c>
      <c r="E46" s="323"/>
      <c r="F46" s="205">
        <v>8.6919104991394143</v>
      </c>
      <c r="G46" s="205"/>
      <c r="H46" s="205" t="s">
        <v>33</v>
      </c>
      <c r="I46" s="323"/>
      <c r="J46" s="205">
        <v>7.8419674521891887</v>
      </c>
      <c r="K46" s="323"/>
      <c r="L46" s="205">
        <v>6.5742215981204932</v>
      </c>
      <c r="M46" s="323"/>
      <c r="N46" s="205">
        <v>8.3567204785567775</v>
      </c>
      <c r="O46" s="292"/>
    </row>
    <row r="47" spans="1:15" ht="9.1999999999999993" customHeight="1" x14ac:dyDescent="0.15">
      <c r="A47" s="195" t="s">
        <v>34</v>
      </c>
      <c r="B47" s="205" t="s">
        <v>33</v>
      </c>
      <c r="C47" s="323"/>
      <c r="D47" s="205" t="s">
        <v>33</v>
      </c>
      <c r="E47" s="323"/>
      <c r="F47" s="205">
        <v>1.9127702827573461</v>
      </c>
      <c r="G47" s="205"/>
      <c r="H47" s="205">
        <v>1.8941085147810492</v>
      </c>
      <c r="I47" s="323"/>
      <c r="J47" s="205">
        <v>2.2716282792919977</v>
      </c>
      <c r="K47" s="323"/>
      <c r="L47" s="205">
        <v>2.5392331808281789</v>
      </c>
      <c r="M47" s="323"/>
      <c r="N47" s="205">
        <v>2.7494498357249735</v>
      </c>
      <c r="O47" s="292"/>
    </row>
    <row r="48" spans="1:15" ht="9.1999999999999993" customHeight="1" x14ac:dyDescent="0.15">
      <c r="A48" s="195" t="s">
        <v>35</v>
      </c>
      <c r="B48" s="205">
        <v>4.6744152468957552</v>
      </c>
      <c r="C48" s="323"/>
      <c r="D48" s="205">
        <v>3.6198965743835889</v>
      </c>
      <c r="E48" s="323"/>
      <c r="F48" s="205">
        <v>6.1450839328537166</v>
      </c>
      <c r="G48" s="205"/>
      <c r="H48" s="205">
        <v>7.4503833396770167</v>
      </c>
      <c r="I48" s="323"/>
      <c r="J48" s="205">
        <v>7.9752085560059429</v>
      </c>
      <c r="K48" s="323"/>
      <c r="L48" s="205">
        <v>6.2823605761769725</v>
      </c>
      <c r="M48" s="323"/>
      <c r="N48" s="205">
        <v>7.1922472498690411</v>
      </c>
      <c r="O48" s="292"/>
    </row>
    <row r="49" spans="1:16" ht="9.1999999999999993" customHeight="1" x14ac:dyDescent="0.15">
      <c r="A49" s="195" t="s">
        <v>36</v>
      </c>
      <c r="B49" s="205">
        <v>1.9145425596946215</v>
      </c>
      <c r="C49" s="323"/>
      <c r="D49" s="205">
        <v>2.5574020945864433</v>
      </c>
      <c r="E49" s="323"/>
      <c r="F49" s="205">
        <v>4.5768577205015939</v>
      </c>
      <c r="G49" s="205"/>
      <c r="H49" s="205">
        <v>6.6291866907664252</v>
      </c>
      <c r="I49" s="323"/>
      <c r="J49" s="205">
        <v>8.3320670628366589</v>
      </c>
      <c r="K49" s="323"/>
      <c r="L49" s="205">
        <v>9.8254737074473866</v>
      </c>
      <c r="M49" s="323"/>
      <c r="N49" s="205">
        <v>10.190609401982703</v>
      </c>
      <c r="O49" s="292"/>
    </row>
    <row r="50" spans="1:16" ht="9.1999999999999993" customHeight="1" x14ac:dyDescent="0.15">
      <c r="A50" s="195" t="s">
        <v>37</v>
      </c>
      <c r="B50" s="205">
        <v>2.6868483830568914</v>
      </c>
      <c r="C50" s="323"/>
      <c r="D50" s="205">
        <v>3.4804525212563076</v>
      </c>
      <c r="E50" s="323"/>
      <c r="F50" s="205">
        <v>6.3180001012094529</v>
      </c>
      <c r="G50" s="205"/>
      <c r="H50" s="205">
        <v>8.6849898787265811</v>
      </c>
      <c r="I50" s="323"/>
      <c r="J50" s="205">
        <v>9.8207243866714542</v>
      </c>
      <c r="K50" s="323"/>
      <c r="L50" s="205">
        <v>9.9436311010923841</v>
      </c>
      <c r="M50" s="323"/>
      <c r="N50" s="205">
        <v>10.618875970960044</v>
      </c>
      <c r="O50" s="292"/>
    </row>
    <row r="51" spans="1:16" ht="9.1999999999999993" customHeight="1" x14ac:dyDescent="0.15">
      <c r="A51" s="195" t="s">
        <v>38</v>
      </c>
      <c r="B51" s="205">
        <v>2.9382141492723926</v>
      </c>
      <c r="C51" s="323"/>
      <c r="D51" s="205">
        <v>4.6750743179610801</v>
      </c>
      <c r="E51" s="323"/>
      <c r="F51" s="205">
        <v>7.383711499990989</v>
      </c>
      <c r="G51" s="205"/>
      <c r="H51" s="205">
        <v>10.244009396308854</v>
      </c>
      <c r="I51" s="323"/>
      <c r="J51" s="205">
        <v>11.810958935397917</v>
      </c>
      <c r="K51" s="323"/>
      <c r="L51" s="205">
        <v>13.373185433128526</v>
      </c>
      <c r="M51" s="323"/>
      <c r="N51" s="205">
        <v>14.449411916397709</v>
      </c>
      <c r="O51" s="292"/>
    </row>
    <row r="52" spans="1:16" ht="9.1999999999999993" customHeight="1" x14ac:dyDescent="0.15">
      <c r="A52" s="195" t="s">
        <v>39</v>
      </c>
      <c r="B52" s="205">
        <v>5.0055896511601379</v>
      </c>
      <c r="C52" s="323"/>
      <c r="D52" s="205">
        <v>4.4994611110529785</v>
      </c>
      <c r="E52" s="323"/>
      <c r="F52" s="205">
        <v>6.9167404179998639</v>
      </c>
      <c r="G52" s="205"/>
      <c r="H52" s="205">
        <v>5.781356890038964</v>
      </c>
      <c r="I52" s="323"/>
      <c r="J52" s="205">
        <v>6.4254258692906783</v>
      </c>
      <c r="K52" s="323"/>
      <c r="L52" s="205">
        <v>7.3985898889204957</v>
      </c>
      <c r="M52" s="323"/>
      <c r="N52" s="205">
        <v>7.7470554338499795</v>
      </c>
      <c r="O52" s="292"/>
    </row>
    <row r="53" spans="1:16" ht="9.1999999999999993" customHeight="1" x14ac:dyDescent="0.15">
      <c r="A53" s="195" t="s">
        <v>40</v>
      </c>
      <c r="B53" s="205">
        <v>1.7789142299390988</v>
      </c>
      <c r="C53" s="323"/>
      <c r="D53" s="205">
        <v>2.3457867034088995</v>
      </c>
      <c r="E53" s="323"/>
      <c r="F53" s="205">
        <v>5.5794534412955468</v>
      </c>
      <c r="G53" s="205"/>
      <c r="H53" s="205">
        <v>7.8880501269387686</v>
      </c>
      <c r="I53" s="323"/>
      <c r="J53" s="205">
        <v>9.051775797426556</v>
      </c>
      <c r="K53" s="323"/>
      <c r="L53" s="205">
        <v>11.354068008322107</v>
      </c>
      <c r="M53" s="323"/>
      <c r="N53" s="205">
        <v>12.065058433707247</v>
      </c>
      <c r="O53" s="292"/>
      <c r="P53" s="125" t="s">
        <v>9</v>
      </c>
    </row>
    <row r="54" spans="1:16" ht="9.1999999999999993" customHeight="1" x14ac:dyDescent="0.15">
      <c r="A54" s="195" t="s">
        <v>41</v>
      </c>
      <c r="B54" s="205">
        <v>2.7636456784237828</v>
      </c>
      <c r="C54" s="323"/>
      <c r="D54" s="205">
        <v>2.7166947723440136</v>
      </c>
      <c r="E54" s="323"/>
      <c r="F54" s="205">
        <v>4.0079661438884733</v>
      </c>
      <c r="G54" s="205"/>
      <c r="H54" s="205">
        <v>5.919216330435165</v>
      </c>
      <c r="I54" s="323"/>
      <c r="J54" s="205">
        <v>6.9348744870279662</v>
      </c>
      <c r="K54" s="323"/>
      <c r="L54" s="205">
        <v>7.2147642060925961</v>
      </c>
      <c r="M54" s="323"/>
      <c r="N54" s="205">
        <v>7.7911274983994359</v>
      </c>
      <c r="O54" s="292"/>
    </row>
    <row r="55" spans="1:16" ht="9.1999999999999993" customHeight="1" x14ac:dyDescent="0.15">
      <c r="A55" s="277" t="s">
        <v>42</v>
      </c>
      <c r="B55" s="324" t="s">
        <v>33</v>
      </c>
      <c r="C55" s="325"/>
      <c r="D55" s="324" t="s">
        <v>33</v>
      </c>
      <c r="E55" s="325"/>
      <c r="F55" s="324">
        <v>4.6297997427889026</v>
      </c>
      <c r="G55" s="324"/>
      <c r="H55" s="324">
        <v>6.7302690129884644</v>
      </c>
      <c r="I55" s="325"/>
      <c r="J55" s="324">
        <v>7.4499867639829063</v>
      </c>
      <c r="K55" s="325"/>
      <c r="L55" s="324">
        <v>8.6662715088560542</v>
      </c>
      <c r="M55" s="325"/>
      <c r="N55" s="324">
        <v>9.9054200607455307</v>
      </c>
      <c r="O55" s="295"/>
    </row>
    <row r="56" spans="1:16" ht="9.1999999999999993" customHeight="1" x14ac:dyDescent="0.15">
      <c r="A56" s="268" t="s">
        <v>13</v>
      </c>
      <c r="B56" s="298">
        <v>2.7</v>
      </c>
      <c r="C56" s="299" t="s">
        <v>8</v>
      </c>
      <c r="D56" s="298">
        <v>3.7</v>
      </c>
      <c r="E56" s="299" t="s">
        <v>8</v>
      </c>
      <c r="F56" s="298">
        <v>6.7</v>
      </c>
      <c r="G56" s="298" t="s">
        <v>8</v>
      </c>
      <c r="H56" s="298">
        <v>8.8000000000000007</v>
      </c>
      <c r="I56" s="299" t="s">
        <v>8</v>
      </c>
      <c r="J56" s="298">
        <v>10.3</v>
      </c>
      <c r="K56" s="299" t="s">
        <v>8</v>
      </c>
      <c r="L56" s="298">
        <v>11.5</v>
      </c>
      <c r="M56" s="299" t="s">
        <v>8</v>
      </c>
      <c r="N56" s="298">
        <v>11.390003328154016</v>
      </c>
      <c r="O56" s="299" t="s">
        <v>8</v>
      </c>
    </row>
    <row r="57" spans="1:16" ht="6" customHeight="1" x14ac:dyDescent="0.15">
      <c r="A57" s="234"/>
      <c r="B57" s="145"/>
      <c r="C57" s="296"/>
      <c r="D57" s="145"/>
      <c r="E57" s="296"/>
      <c r="F57" s="145"/>
      <c r="G57" s="297"/>
      <c r="H57" s="145"/>
      <c r="I57" s="296"/>
      <c r="J57" s="145"/>
      <c r="K57" s="296"/>
      <c r="L57" s="145"/>
      <c r="M57" s="296"/>
      <c r="N57" s="145"/>
      <c r="O57" s="296"/>
    </row>
    <row r="58" spans="1:16" ht="9" customHeight="1" x14ac:dyDescent="0.15">
      <c r="A58" s="128"/>
      <c r="B58" s="208" t="s">
        <v>192</v>
      </c>
      <c r="C58" s="208"/>
      <c r="D58" s="208"/>
      <c r="E58" s="208"/>
      <c r="F58" s="208"/>
      <c r="G58" s="208"/>
      <c r="H58" s="208"/>
      <c r="I58" s="208"/>
      <c r="J58" s="208"/>
      <c r="K58" s="208"/>
      <c r="L58" s="208"/>
      <c r="M58" s="208"/>
      <c r="N58" s="208"/>
      <c r="O58" s="289"/>
    </row>
    <row r="59" spans="1:16" s="176" customFormat="1" ht="9.1999999999999993" customHeight="1" x14ac:dyDescent="0.3">
      <c r="B59" s="130">
        <v>1960</v>
      </c>
      <c r="C59" s="143"/>
      <c r="D59" s="130">
        <v>1970</v>
      </c>
      <c r="E59" s="143"/>
      <c r="F59" s="130">
        <v>1980</v>
      </c>
      <c r="G59" s="130"/>
      <c r="H59" s="130">
        <v>1990</v>
      </c>
      <c r="I59" s="143"/>
      <c r="J59" s="130">
        <v>2000</v>
      </c>
      <c r="K59" s="143"/>
      <c r="L59" s="130">
        <v>2010</v>
      </c>
      <c r="M59" s="143"/>
      <c r="N59" s="130">
        <v>2018</v>
      </c>
      <c r="O59" s="143"/>
    </row>
    <row r="60" spans="1:16" ht="9.1999999999999993" customHeight="1" x14ac:dyDescent="0.15">
      <c r="A60" s="132" t="s">
        <v>100</v>
      </c>
      <c r="B60" s="134">
        <v>7.8</v>
      </c>
      <c r="C60" s="135" t="s">
        <v>8</v>
      </c>
      <c r="D60" s="134">
        <v>8.3000000000000007</v>
      </c>
      <c r="E60" s="135" t="s">
        <v>8</v>
      </c>
      <c r="F60" s="134">
        <v>7.9</v>
      </c>
      <c r="G60" s="135" t="s">
        <v>8</v>
      </c>
      <c r="H60" s="134">
        <v>7.8</v>
      </c>
      <c r="I60" s="135" t="s">
        <v>8</v>
      </c>
      <c r="J60" s="134">
        <v>7.2</v>
      </c>
      <c r="K60" s="135" t="s">
        <v>8</v>
      </c>
      <c r="L60" s="134">
        <v>6.6</v>
      </c>
      <c r="M60" s="135" t="s">
        <v>8</v>
      </c>
      <c r="N60" s="134">
        <v>6.1289951095800159</v>
      </c>
      <c r="O60" s="290" t="s">
        <v>8</v>
      </c>
    </row>
    <row r="61" spans="1:16" ht="9.1999999999999993" customHeight="1" x14ac:dyDescent="0.15">
      <c r="A61" s="137" t="s">
        <v>101</v>
      </c>
      <c r="B61" s="139">
        <v>18</v>
      </c>
      <c r="C61" s="291"/>
      <c r="D61" s="139">
        <v>16.899999999999999</v>
      </c>
      <c r="E61" s="291"/>
      <c r="F61" s="139">
        <v>12.3</v>
      </c>
      <c r="G61" s="139"/>
      <c r="H61" s="139">
        <v>7.9</v>
      </c>
      <c r="I61" s="291"/>
      <c r="J61" s="139">
        <v>5.5</v>
      </c>
      <c r="K61" s="291"/>
      <c r="L61" s="139">
        <v>5.3</v>
      </c>
      <c r="M61" s="291"/>
      <c r="N61" s="134">
        <v>5.3710282146295913</v>
      </c>
      <c r="O61" s="291"/>
    </row>
    <row r="62" spans="1:16" ht="9.1999999999999993" customHeight="1" x14ac:dyDescent="0.15">
      <c r="A62" s="195" t="s">
        <v>15</v>
      </c>
      <c r="B62" s="205">
        <v>12.243018120637251</v>
      </c>
      <c r="C62" s="323"/>
      <c r="D62" s="205">
        <v>10.032721398690224</v>
      </c>
      <c r="E62" s="323"/>
      <c r="F62" s="205">
        <v>5.6101495200942653</v>
      </c>
      <c r="G62" s="205"/>
      <c r="H62" s="205">
        <v>3.7537725037932241</v>
      </c>
      <c r="I62" s="323"/>
      <c r="J62" s="205">
        <v>2.9509057728549148</v>
      </c>
      <c r="K62" s="323"/>
      <c r="L62" s="205">
        <v>3.2834463696172684</v>
      </c>
      <c r="M62" s="323"/>
      <c r="N62" s="205">
        <v>4.2104886739329759</v>
      </c>
      <c r="O62" s="292"/>
    </row>
    <row r="63" spans="1:16" ht="9.1999999999999993" customHeight="1" x14ac:dyDescent="0.15">
      <c r="A63" s="195" t="s">
        <v>31</v>
      </c>
      <c r="B63" s="205">
        <v>7.8619152942877708</v>
      </c>
      <c r="C63" s="323"/>
      <c r="D63" s="205">
        <v>6.3648818469825104</v>
      </c>
      <c r="E63" s="323"/>
      <c r="F63" s="205">
        <v>5.4806362378976488</v>
      </c>
      <c r="G63" s="205"/>
      <c r="H63" s="205">
        <v>5.1113592156901175</v>
      </c>
      <c r="I63" s="323"/>
      <c r="J63" s="205">
        <v>5.1435460181439634</v>
      </c>
      <c r="K63" s="323"/>
      <c r="L63" s="205">
        <v>5.6637851956015002</v>
      </c>
      <c r="M63" s="323"/>
      <c r="N63" s="205">
        <v>6.0158542935660702</v>
      </c>
      <c r="O63" s="292"/>
    </row>
    <row r="64" spans="1:16" ht="9.1999999999999993" customHeight="1" x14ac:dyDescent="0.15">
      <c r="A64" s="195" t="s">
        <v>32</v>
      </c>
      <c r="B64" s="205" t="s">
        <v>33</v>
      </c>
      <c r="C64" s="323"/>
      <c r="D64" s="205" t="s">
        <v>33</v>
      </c>
      <c r="E64" s="323"/>
      <c r="F64" s="205">
        <v>11.962134251290877</v>
      </c>
      <c r="G64" s="205"/>
      <c r="H64" s="205" t="s">
        <v>33</v>
      </c>
      <c r="I64" s="323"/>
      <c r="J64" s="205">
        <v>6.0886281528620199</v>
      </c>
      <c r="K64" s="323"/>
      <c r="L64" s="205">
        <v>5.2442548135346057</v>
      </c>
      <c r="M64" s="323"/>
      <c r="N64" s="205">
        <v>4.9821056154895853</v>
      </c>
      <c r="O64" s="292"/>
    </row>
    <row r="65" spans="1:15" ht="9.1999999999999993" customHeight="1" x14ac:dyDescent="0.15">
      <c r="A65" s="195" t="s">
        <v>34</v>
      </c>
      <c r="B65" s="205" t="s">
        <v>33</v>
      </c>
      <c r="C65" s="323"/>
      <c r="D65" s="205" t="s">
        <v>33</v>
      </c>
      <c r="E65" s="323"/>
      <c r="F65" s="205">
        <v>1.9866937719460358</v>
      </c>
      <c r="G65" s="205"/>
      <c r="H65" s="205">
        <v>2.9827021799662452</v>
      </c>
      <c r="I65" s="323"/>
      <c r="J65" s="205">
        <v>2.8906748230266626</v>
      </c>
      <c r="K65" s="323"/>
      <c r="L65" s="205">
        <v>3.4635664739108853</v>
      </c>
      <c r="M65" s="323"/>
      <c r="N65" s="205">
        <v>3.4163719331715212</v>
      </c>
      <c r="O65" s="292"/>
    </row>
    <row r="66" spans="1:15" ht="9.1999999999999993" customHeight="1" x14ac:dyDescent="0.15">
      <c r="A66" s="195" t="s">
        <v>35</v>
      </c>
      <c r="B66" s="205">
        <v>9.3488304937915103</v>
      </c>
      <c r="C66" s="323"/>
      <c r="D66" s="205">
        <v>6.8569469443730187</v>
      </c>
      <c r="E66" s="323"/>
      <c r="F66" s="205">
        <v>6.1750599520383691</v>
      </c>
      <c r="G66" s="205"/>
      <c r="H66" s="205">
        <v>5.7865260181610569</v>
      </c>
      <c r="I66" s="323"/>
      <c r="J66" s="205">
        <v>5.3185982885299232</v>
      </c>
      <c r="K66" s="323"/>
      <c r="L66" s="205">
        <v>6.1638520901228819</v>
      </c>
      <c r="M66" s="323"/>
      <c r="N66" s="205">
        <v>5.8752400907979743</v>
      </c>
      <c r="O66" s="292"/>
    </row>
    <row r="67" spans="1:15" ht="9.1999999999999993" customHeight="1" x14ac:dyDescent="0.15">
      <c r="A67" s="195" t="s">
        <v>36</v>
      </c>
      <c r="B67" s="205">
        <v>19.877271116368387</v>
      </c>
      <c r="C67" s="323"/>
      <c r="D67" s="205">
        <v>21.198027983538484</v>
      </c>
      <c r="E67" s="323"/>
      <c r="F67" s="205">
        <v>20.073676246232463</v>
      </c>
      <c r="G67" s="205"/>
      <c r="H67" s="205">
        <v>16.449934527707399</v>
      </c>
      <c r="I67" s="323"/>
      <c r="J67" s="205">
        <v>11.758098591245293</v>
      </c>
      <c r="K67" s="323"/>
      <c r="L67" s="205">
        <v>10.922369235704272</v>
      </c>
      <c r="M67" s="323"/>
      <c r="N67" s="205">
        <v>9.8571114075633552</v>
      </c>
      <c r="O67" s="292"/>
    </row>
    <row r="68" spans="1:15" ht="9.1999999999999993" customHeight="1" x14ac:dyDescent="0.15">
      <c r="A68" s="195" t="s">
        <v>37</v>
      </c>
      <c r="B68" s="205">
        <v>13.986226248372713</v>
      </c>
      <c r="C68" s="323"/>
      <c r="D68" s="205">
        <v>13.815926378385523</v>
      </c>
      <c r="E68" s="323"/>
      <c r="F68" s="205">
        <v>14.354030666464249</v>
      </c>
      <c r="G68" s="205"/>
      <c r="H68" s="205">
        <v>14.293588274711086</v>
      </c>
      <c r="I68" s="323"/>
      <c r="J68" s="205">
        <v>11.256213202252344</v>
      </c>
      <c r="K68" s="323"/>
      <c r="L68" s="205">
        <v>9.1302425381737891</v>
      </c>
      <c r="M68" s="323"/>
      <c r="N68" s="205">
        <v>7.8475148499771539</v>
      </c>
      <c r="O68" s="292"/>
    </row>
    <row r="69" spans="1:15" ht="9.1999999999999993" customHeight="1" x14ac:dyDescent="0.15">
      <c r="A69" s="195" t="s">
        <v>38</v>
      </c>
      <c r="B69" s="205">
        <v>9.5677190057768673</v>
      </c>
      <c r="C69" s="323"/>
      <c r="D69" s="205">
        <v>7.1446606253950886</v>
      </c>
      <c r="E69" s="323"/>
      <c r="F69" s="205">
        <v>6.0392524375078844</v>
      </c>
      <c r="G69" s="205"/>
      <c r="H69" s="205">
        <v>6.0398235394209872</v>
      </c>
      <c r="I69" s="323"/>
      <c r="J69" s="205">
        <v>5.9663751312867035</v>
      </c>
      <c r="K69" s="323"/>
      <c r="L69" s="205">
        <v>6.6810187311504734</v>
      </c>
      <c r="M69" s="323"/>
      <c r="N69" s="205">
        <v>6.3594293325505067</v>
      </c>
      <c r="O69" s="292"/>
    </row>
    <row r="70" spans="1:15" ht="9.1999999999999993" customHeight="1" x14ac:dyDescent="0.15">
      <c r="A70" s="195" t="s">
        <v>39</v>
      </c>
      <c r="B70" s="205">
        <v>6.8170929250986747</v>
      </c>
      <c r="C70" s="323"/>
      <c r="D70" s="205">
        <v>4.6742076239706174</v>
      </c>
      <c r="E70" s="323"/>
      <c r="F70" s="205">
        <v>4.2548846075294442</v>
      </c>
      <c r="G70" s="205"/>
      <c r="H70" s="205">
        <v>3.4871912537657161</v>
      </c>
      <c r="I70" s="323"/>
      <c r="J70" s="205">
        <v>3.0317850536561615</v>
      </c>
      <c r="K70" s="323"/>
      <c r="L70" s="205">
        <v>2.8880458979551693</v>
      </c>
      <c r="M70" s="323"/>
      <c r="N70" s="205">
        <v>3.226400388436633</v>
      </c>
      <c r="O70" s="292"/>
    </row>
    <row r="71" spans="1:15" ht="9.1999999999999993" customHeight="1" x14ac:dyDescent="0.15">
      <c r="A71" s="195" t="s">
        <v>40</v>
      </c>
      <c r="B71" s="205">
        <v>7.1142821792386695</v>
      </c>
      <c r="C71" s="323"/>
      <c r="D71" s="205">
        <v>4.8571117036567113</v>
      </c>
      <c r="E71" s="323"/>
      <c r="F71" s="205">
        <v>3.993758434547908</v>
      </c>
      <c r="G71" s="205"/>
      <c r="H71" s="205">
        <v>4.0462616451220796</v>
      </c>
      <c r="I71" s="323"/>
      <c r="J71" s="205">
        <v>3.9375704118923971</v>
      </c>
      <c r="K71" s="323"/>
      <c r="L71" s="205">
        <v>4.1836432553478948</v>
      </c>
      <c r="M71" s="323"/>
      <c r="N71" s="205">
        <v>4.2639101735056588</v>
      </c>
      <c r="O71" s="292"/>
    </row>
    <row r="72" spans="1:15" ht="9.1999999999999993" customHeight="1" x14ac:dyDescent="0.15">
      <c r="A72" s="195" t="s">
        <v>41</v>
      </c>
      <c r="B72" s="205">
        <v>14.877720775016186</v>
      </c>
      <c r="C72" s="323"/>
      <c r="D72" s="205">
        <v>12.759977515458123</v>
      </c>
      <c r="E72" s="323"/>
      <c r="F72" s="205">
        <v>6.9156086631814784</v>
      </c>
      <c r="G72" s="205"/>
      <c r="H72" s="205">
        <v>5.0445738812475023</v>
      </c>
      <c r="I72" s="323"/>
      <c r="J72" s="205">
        <v>4.737736770554295</v>
      </c>
      <c r="K72" s="323"/>
      <c r="L72" s="205">
        <v>5.5962160247695003</v>
      </c>
      <c r="M72" s="323"/>
      <c r="N72" s="205">
        <v>5.3182553145751843</v>
      </c>
      <c r="O72" s="292"/>
    </row>
    <row r="73" spans="1:15" ht="9.1999999999999993" customHeight="1" x14ac:dyDescent="0.15">
      <c r="A73" s="277" t="s">
        <v>42</v>
      </c>
      <c r="B73" s="324">
        <v>11.710076857386849</v>
      </c>
      <c r="C73" s="325"/>
      <c r="D73" s="324">
        <v>4.7279333569656146</v>
      </c>
      <c r="E73" s="325"/>
      <c r="F73" s="324">
        <v>4.5930553003858172</v>
      </c>
      <c r="G73" s="324"/>
      <c r="H73" s="324">
        <v>1.8169232687421266</v>
      </c>
      <c r="I73" s="325"/>
      <c r="J73" s="324">
        <v>2.8318499676909643</v>
      </c>
      <c r="K73" s="325"/>
      <c r="L73" s="324">
        <v>3.7465567667231054</v>
      </c>
      <c r="M73" s="325"/>
      <c r="N73" s="324">
        <v>3.8249443089304669</v>
      </c>
      <c r="O73" s="295"/>
    </row>
    <row r="74" spans="1:15" s="176" customFormat="1" ht="9.1999999999999993" customHeight="1" x14ac:dyDescent="0.3">
      <c r="A74" s="234" t="s">
        <v>13</v>
      </c>
      <c r="B74" s="145">
        <v>8.6</v>
      </c>
      <c r="C74" s="146" t="s">
        <v>8</v>
      </c>
      <c r="D74" s="145">
        <v>8.9</v>
      </c>
      <c r="E74" s="146" t="s">
        <v>8</v>
      </c>
      <c r="F74" s="145">
        <v>8.1999999999999993</v>
      </c>
      <c r="G74" s="145" t="s">
        <v>8</v>
      </c>
      <c r="H74" s="145">
        <v>7.8</v>
      </c>
      <c r="I74" s="146" t="s">
        <v>8</v>
      </c>
      <c r="J74" s="145">
        <v>7</v>
      </c>
      <c r="K74" s="146" t="s">
        <v>8</v>
      </c>
      <c r="L74" s="145">
        <v>6.4</v>
      </c>
      <c r="M74" s="146" t="s">
        <v>8</v>
      </c>
      <c r="N74" s="145">
        <v>6.0029401976017596</v>
      </c>
      <c r="O74" s="146" t="s">
        <v>8</v>
      </c>
    </row>
    <row r="75" spans="1:15" ht="6" customHeight="1" x14ac:dyDescent="0.15">
      <c r="A75" s="234"/>
      <c r="B75" s="145"/>
      <c r="C75" s="296"/>
      <c r="D75" s="145"/>
      <c r="E75" s="296"/>
      <c r="F75" s="145"/>
      <c r="G75" s="297"/>
      <c r="H75" s="145"/>
      <c r="I75" s="296"/>
      <c r="J75" s="145"/>
      <c r="K75" s="296"/>
      <c r="L75" s="145"/>
      <c r="M75" s="296"/>
      <c r="N75" s="145"/>
      <c r="O75" s="296"/>
    </row>
    <row r="76" spans="1:15" ht="9" customHeight="1" x14ac:dyDescent="0.15">
      <c r="A76" s="128"/>
      <c r="B76" s="208" t="s">
        <v>193</v>
      </c>
      <c r="C76" s="208"/>
      <c r="D76" s="208"/>
      <c r="E76" s="208"/>
      <c r="F76" s="208"/>
      <c r="G76" s="208"/>
      <c r="H76" s="208"/>
      <c r="I76" s="208"/>
      <c r="J76" s="208"/>
      <c r="K76" s="208"/>
      <c r="L76" s="208"/>
      <c r="M76" s="208"/>
      <c r="N76" s="208"/>
      <c r="O76" s="289"/>
    </row>
    <row r="77" spans="1:15" s="176" customFormat="1" ht="9.1999999999999993" customHeight="1" x14ac:dyDescent="0.3">
      <c r="B77" s="130">
        <v>1960</v>
      </c>
      <c r="C77" s="143"/>
      <c r="D77" s="130">
        <v>1970</v>
      </c>
      <c r="E77" s="143"/>
      <c r="F77" s="130">
        <v>1980</v>
      </c>
      <c r="G77" s="130"/>
      <c r="H77" s="130">
        <v>1990</v>
      </c>
      <c r="I77" s="143"/>
      <c r="J77" s="130">
        <v>2000</v>
      </c>
      <c r="K77" s="143"/>
      <c r="L77" s="130">
        <v>2010</v>
      </c>
      <c r="M77" s="143"/>
      <c r="N77" s="130">
        <v>2018</v>
      </c>
      <c r="O77" s="143"/>
    </row>
    <row r="78" spans="1:15" ht="9.1999999999999993" customHeight="1" x14ac:dyDescent="0.15">
      <c r="A78" s="132" t="s">
        <v>100</v>
      </c>
      <c r="B78" s="134">
        <v>14.9</v>
      </c>
      <c r="C78" s="135" t="s">
        <v>8</v>
      </c>
      <c r="D78" s="134">
        <v>17.100000000000001</v>
      </c>
      <c r="E78" s="135" t="s">
        <v>8</v>
      </c>
      <c r="F78" s="134">
        <v>20.7</v>
      </c>
      <c r="G78" s="135" t="s">
        <v>8</v>
      </c>
      <c r="H78" s="134">
        <v>22.6</v>
      </c>
      <c r="I78" s="135" t="s">
        <v>8</v>
      </c>
      <c r="J78" s="134">
        <v>23.2</v>
      </c>
      <c r="K78" s="135" t="s">
        <v>8</v>
      </c>
      <c r="L78" s="134">
        <v>29.2</v>
      </c>
      <c r="M78" s="135" t="s">
        <v>8</v>
      </c>
      <c r="N78" s="134">
        <v>32.191277557662779</v>
      </c>
      <c r="O78" s="290" t="s">
        <v>8</v>
      </c>
    </row>
    <row r="79" spans="1:15" ht="9.1999999999999993" customHeight="1" x14ac:dyDescent="0.15">
      <c r="A79" s="137" t="s">
        <v>101</v>
      </c>
      <c r="B79" s="139">
        <v>10.199999999999999</v>
      </c>
      <c r="C79" s="291"/>
      <c r="D79" s="139">
        <v>11.7</v>
      </c>
      <c r="E79" s="291"/>
      <c r="F79" s="139">
        <v>16.5</v>
      </c>
      <c r="G79" s="139"/>
      <c r="H79" s="139">
        <v>21.6</v>
      </c>
      <c r="I79" s="291"/>
      <c r="J79" s="139">
        <v>22.3</v>
      </c>
      <c r="K79" s="291"/>
      <c r="L79" s="139">
        <v>24</v>
      </c>
      <c r="M79" s="291"/>
      <c r="N79" s="139">
        <v>22.153276726483039</v>
      </c>
      <c r="O79" s="291"/>
    </row>
    <row r="80" spans="1:15" ht="9.1999999999999993" customHeight="1" x14ac:dyDescent="0.15">
      <c r="A80" s="195" t="s">
        <v>15</v>
      </c>
      <c r="B80" s="205">
        <v>13.633969833784032</v>
      </c>
      <c r="C80" s="323"/>
      <c r="D80" s="205">
        <v>14.629824795548785</v>
      </c>
      <c r="E80" s="323"/>
      <c r="F80" s="205">
        <v>20.166336814890233</v>
      </c>
      <c r="G80" s="205"/>
      <c r="H80" s="205">
        <v>26.755160497865514</v>
      </c>
      <c r="I80" s="323"/>
      <c r="J80" s="205">
        <v>25.329619619168803</v>
      </c>
      <c r="K80" s="323"/>
      <c r="L80" s="205">
        <v>27.46595726845419</v>
      </c>
      <c r="M80" s="323"/>
      <c r="N80" s="205">
        <v>23.111060327280061</v>
      </c>
      <c r="O80" s="292"/>
    </row>
    <row r="81" spans="1:15" ht="9.1999999999999993" customHeight="1" x14ac:dyDescent="0.15">
      <c r="A81" s="195" t="s">
        <v>31</v>
      </c>
      <c r="B81" s="205">
        <v>19.874325039355586</v>
      </c>
      <c r="C81" s="323"/>
      <c r="D81" s="205">
        <v>20.690605413286374</v>
      </c>
      <c r="E81" s="323"/>
      <c r="F81" s="205">
        <v>21.063411001170337</v>
      </c>
      <c r="G81" s="205"/>
      <c r="H81" s="205">
        <v>23.806729935375767</v>
      </c>
      <c r="I81" s="323"/>
      <c r="J81" s="205">
        <v>22.713086249211699</v>
      </c>
      <c r="K81" s="323"/>
      <c r="L81" s="205">
        <v>21.364292541660287</v>
      </c>
      <c r="M81" s="323"/>
      <c r="N81" s="205">
        <v>20.730259402379907</v>
      </c>
      <c r="O81" s="292"/>
    </row>
    <row r="82" spans="1:15" ht="9.1999999999999993" customHeight="1" x14ac:dyDescent="0.15">
      <c r="A82" s="195" t="s">
        <v>32</v>
      </c>
      <c r="B82" s="205" t="s">
        <v>33</v>
      </c>
      <c r="C82" s="323"/>
      <c r="D82" s="205" t="s">
        <v>33</v>
      </c>
      <c r="E82" s="323"/>
      <c r="F82" s="205">
        <v>20.82616179001721</v>
      </c>
      <c r="G82" s="205"/>
      <c r="H82" s="205" t="s">
        <v>33</v>
      </c>
      <c r="I82" s="323"/>
      <c r="J82" s="205">
        <v>23.00222067548308</v>
      </c>
      <c r="K82" s="323"/>
      <c r="L82" s="205">
        <v>23.616699522022088</v>
      </c>
      <c r="M82" s="323"/>
      <c r="N82" s="205">
        <v>20.65363852485045</v>
      </c>
      <c r="O82" s="292"/>
    </row>
    <row r="83" spans="1:15" ht="9.1999999999999993" customHeight="1" x14ac:dyDescent="0.15">
      <c r="A83" s="195" t="s">
        <v>34</v>
      </c>
      <c r="B83" s="205">
        <v>32.753246753246749</v>
      </c>
      <c r="C83" s="323"/>
      <c r="D83" s="205">
        <v>27.915637860082303</v>
      </c>
      <c r="E83" s="323"/>
      <c r="F83" s="205">
        <v>16.678987248198116</v>
      </c>
      <c r="G83" s="205"/>
      <c r="H83" s="205">
        <v>20.315166021649599</v>
      </c>
      <c r="I83" s="323"/>
      <c r="J83" s="205">
        <v>18.583465772955531</v>
      </c>
      <c r="K83" s="323"/>
      <c r="L83" s="205">
        <v>16.704770593786197</v>
      </c>
      <c r="M83" s="323"/>
      <c r="N83" s="205">
        <v>16.301438995549429</v>
      </c>
      <c r="O83" s="292"/>
    </row>
    <row r="84" spans="1:15" ht="9.1999999999999993" customHeight="1" x14ac:dyDescent="0.15">
      <c r="A84" s="195" t="s">
        <v>35</v>
      </c>
      <c r="B84" s="205">
        <v>11.889979786312447</v>
      </c>
      <c r="C84" s="323"/>
      <c r="D84" s="205">
        <v>13.048198622896489</v>
      </c>
      <c r="E84" s="323"/>
      <c r="F84" s="205">
        <v>18.465227817745802</v>
      </c>
      <c r="G84" s="205"/>
      <c r="H84" s="205">
        <v>19.481268011527376</v>
      </c>
      <c r="I84" s="323"/>
      <c r="J84" s="205">
        <v>20.428741403997016</v>
      </c>
      <c r="K84" s="323"/>
      <c r="L84" s="205">
        <v>18.205160762404592</v>
      </c>
      <c r="M84" s="323"/>
      <c r="N84" s="205">
        <v>21.881875327396543</v>
      </c>
      <c r="O84" s="292"/>
    </row>
    <row r="85" spans="1:15" ht="9.1999999999999993" customHeight="1" x14ac:dyDescent="0.15">
      <c r="A85" s="195" t="s">
        <v>36</v>
      </c>
      <c r="B85" s="205">
        <v>8.9238474297901806</v>
      </c>
      <c r="C85" s="323"/>
      <c r="D85" s="205">
        <v>8.9428830186833057</v>
      </c>
      <c r="E85" s="323"/>
      <c r="F85" s="205">
        <v>9.5299521641880514</v>
      </c>
      <c r="G85" s="205"/>
      <c r="H85" s="205">
        <v>11.01908409869759</v>
      </c>
      <c r="I85" s="323"/>
      <c r="J85" s="205">
        <v>13.628452062020777</v>
      </c>
      <c r="K85" s="323"/>
      <c r="L85" s="205">
        <v>15.192850281370237</v>
      </c>
      <c r="M85" s="323"/>
      <c r="N85" s="205">
        <v>15.266670102196963</v>
      </c>
      <c r="O85" s="292"/>
    </row>
    <row r="86" spans="1:15" ht="9.1999999999999993" customHeight="1" x14ac:dyDescent="0.15">
      <c r="A86" s="195" t="s">
        <v>37</v>
      </c>
      <c r="B86" s="205">
        <v>10.257577699383262</v>
      </c>
      <c r="C86" s="323"/>
      <c r="D86" s="205">
        <v>9.898841277263525</v>
      </c>
      <c r="E86" s="323"/>
      <c r="F86" s="205">
        <v>12.443702241789383</v>
      </c>
      <c r="G86" s="205"/>
      <c r="H86" s="205">
        <v>12.476935107738752</v>
      </c>
      <c r="I86" s="323"/>
      <c r="J86" s="205">
        <v>14.819846612183509</v>
      </c>
      <c r="K86" s="323"/>
      <c r="L86" s="205">
        <v>16.171743394015348</v>
      </c>
      <c r="M86" s="323"/>
      <c r="N86" s="205">
        <v>16.932527796111081</v>
      </c>
      <c r="O86" s="292"/>
    </row>
    <row r="87" spans="1:15" ht="9.1999999999999993" customHeight="1" x14ac:dyDescent="0.15">
      <c r="A87" s="195" t="s">
        <v>38</v>
      </c>
      <c r="B87" s="205">
        <v>18.848910036004121</v>
      </c>
      <c r="C87" s="323"/>
      <c r="D87" s="205">
        <v>17.526690883356277</v>
      </c>
      <c r="E87" s="323"/>
      <c r="F87" s="205">
        <v>22.086254437976464</v>
      </c>
      <c r="G87" s="205"/>
      <c r="H87" s="205">
        <v>23.487003561872548</v>
      </c>
      <c r="I87" s="323"/>
      <c r="J87" s="205">
        <v>23.534792496092251</v>
      </c>
      <c r="K87" s="323"/>
      <c r="L87" s="205">
        <v>26.676866680791221</v>
      </c>
      <c r="M87" s="323"/>
      <c r="N87" s="205">
        <v>25.694522916121993</v>
      </c>
      <c r="O87" s="292"/>
    </row>
    <row r="88" spans="1:15" ht="9.1999999999999993" customHeight="1" x14ac:dyDescent="0.15">
      <c r="A88" s="195" t="s">
        <v>39</v>
      </c>
      <c r="B88" s="205">
        <v>22.50690150806507</v>
      </c>
      <c r="C88" s="323"/>
      <c r="D88" s="205">
        <v>23.75296912114014</v>
      </c>
      <c r="E88" s="323"/>
      <c r="F88" s="205">
        <v>26.278167336101845</v>
      </c>
      <c r="G88" s="205"/>
      <c r="H88" s="205">
        <v>33.578078326896033</v>
      </c>
      <c r="I88" s="323"/>
      <c r="J88" s="205">
        <v>31.789455265520296</v>
      </c>
      <c r="K88" s="323"/>
      <c r="L88" s="205">
        <v>37.015592737729811</v>
      </c>
      <c r="M88" s="323"/>
      <c r="N88" s="205">
        <v>32.90500898229481</v>
      </c>
      <c r="O88" s="292"/>
    </row>
    <row r="89" spans="1:15" ht="9.1999999999999993" customHeight="1" x14ac:dyDescent="0.15">
      <c r="A89" s="195" t="s">
        <v>40</v>
      </c>
      <c r="B89" s="205">
        <v>22.467384281216919</v>
      </c>
      <c r="C89" s="323"/>
      <c r="D89" s="205">
        <v>22.253501581039423</v>
      </c>
      <c r="E89" s="323"/>
      <c r="F89" s="205">
        <v>23.119095816464238</v>
      </c>
      <c r="G89" s="205"/>
      <c r="H89" s="205">
        <v>23.769053057466859</v>
      </c>
      <c r="I89" s="323"/>
      <c r="J89" s="205">
        <v>23.480199313522416</v>
      </c>
      <c r="K89" s="323"/>
      <c r="L89" s="205">
        <v>23.672433706494733</v>
      </c>
      <c r="M89" s="323"/>
      <c r="N89" s="205">
        <v>21.828999308497764</v>
      </c>
      <c r="O89" s="292"/>
    </row>
    <row r="90" spans="1:15" ht="9.1999999999999993" customHeight="1" x14ac:dyDescent="0.15">
      <c r="A90" s="195" t="s">
        <v>41</v>
      </c>
      <c r="B90" s="205">
        <v>15.737980204783014</v>
      </c>
      <c r="C90" s="323"/>
      <c r="D90" s="205">
        <v>19.280494659921306</v>
      </c>
      <c r="E90" s="323"/>
      <c r="F90" s="205">
        <v>28.319641523525018</v>
      </c>
      <c r="G90" s="205"/>
      <c r="H90" s="205">
        <v>22.575184006897704</v>
      </c>
      <c r="I90" s="323"/>
      <c r="J90" s="205">
        <v>19.814621790819466</v>
      </c>
      <c r="K90" s="323"/>
      <c r="L90" s="205">
        <v>19.436135897113651</v>
      </c>
      <c r="M90" s="323"/>
      <c r="N90" s="205">
        <v>20.747463630968234</v>
      </c>
      <c r="O90" s="292"/>
    </row>
    <row r="91" spans="1:15" ht="9.1999999999999993" customHeight="1" x14ac:dyDescent="0.15">
      <c r="A91" s="277" t="s">
        <v>42</v>
      </c>
      <c r="B91" s="324">
        <v>20.228437233134073</v>
      </c>
      <c r="C91" s="325"/>
      <c r="D91" s="324">
        <v>29.984934420418291</v>
      </c>
      <c r="E91" s="325"/>
      <c r="F91" s="324">
        <v>29.119970604446078</v>
      </c>
      <c r="G91" s="324"/>
      <c r="H91" s="324">
        <v>29.364850746589504</v>
      </c>
      <c r="I91" s="325"/>
      <c r="J91" s="324">
        <v>28.475194388586445</v>
      </c>
      <c r="K91" s="325"/>
      <c r="L91" s="324">
        <v>28.744452507081387</v>
      </c>
      <c r="M91" s="325"/>
      <c r="N91" s="324">
        <v>28.221945444027746</v>
      </c>
      <c r="O91" s="295"/>
    </row>
    <row r="92" spans="1:15" s="176" customFormat="1" ht="11.1" customHeight="1" x14ac:dyDescent="0.3">
      <c r="A92" s="234" t="s">
        <v>13</v>
      </c>
      <c r="B92" s="145">
        <v>14.5</v>
      </c>
      <c r="C92" s="146" t="s">
        <v>8</v>
      </c>
      <c r="D92" s="145">
        <v>16.7</v>
      </c>
      <c r="E92" s="146" t="s">
        <v>8</v>
      </c>
      <c r="F92" s="145">
        <v>20.399999999999999</v>
      </c>
      <c r="G92" s="145" t="s">
        <v>8</v>
      </c>
      <c r="H92" s="145">
        <v>22.5</v>
      </c>
      <c r="I92" s="146" t="s">
        <v>8</v>
      </c>
      <c r="J92" s="145">
        <v>23.1</v>
      </c>
      <c r="K92" s="146" t="s">
        <v>8</v>
      </c>
      <c r="L92" s="145">
        <v>28.4</v>
      </c>
      <c r="M92" s="146" t="s">
        <v>8</v>
      </c>
      <c r="N92" s="145">
        <v>30.521891573074644</v>
      </c>
      <c r="O92" s="146" t="s">
        <v>8</v>
      </c>
    </row>
    <row r="93" spans="1:15" ht="6" customHeight="1" x14ac:dyDescent="0.15">
      <c r="A93" s="234"/>
      <c r="B93" s="145"/>
      <c r="C93" s="296"/>
      <c r="D93" s="145"/>
      <c r="E93" s="296"/>
      <c r="F93" s="145"/>
      <c r="G93" s="297"/>
      <c r="H93" s="145"/>
      <c r="I93" s="296"/>
      <c r="J93" s="145"/>
      <c r="K93" s="296"/>
      <c r="L93" s="145"/>
      <c r="M93" s="296"/>
      <c r="N93" s="145"/>
      <c r="O93" s="296"/>
    </row>
    <row r="94" spans="1:15" ht="18.75" customHeight="1" x14ac:dyDescent="0.15">
      <c r="A94" s="159" t="s">
        <v>194</v>
      </c>
      <c r="B94" s="159"/>
      <c r="C94" s="159"/>
      <c r="D94" s="159"/>
      <c r="E94" s="159"/>
      <c r="F94" s="159"/>
      <c r="G94" s="159"/>
      <c r="H94" s="159"/>
      <c r="I94" s="159"/>
      <c r="J94" s="159"/>
      <c r="K94" s="159"/>
      <c r="L94" s="159"/>
      <c r="M94" s="159"/>
      <c r="N94" s="159"/>
      <c r="O94" s="159"/>
    </row>
    <row r="95" spans="1:15" ht="9.4" customHeight="1" x14ac:dyDescent="0.15">
      <c r="A95" s="159" t="s">
        <v>44</v>
      </c>
      <c r="B95" s="159"/>
      <c r="C95" s="159"/>
      <c r="D95" s="159"/>
      <c r="E95" s="159"/>
      <c r="F95" s="159"/>
      <c r="G95" s="159"/>
      <c r="H95" s="159"/>
      <c r="I95" s="159"/>
      <c r="J95" s="159"/>
      <c r="K95" s="159"/>
      <c r="L95" s="159"/>
      <c r="M95" s="159"/>
      <c r="N95" s="159"/>
      <c r="O95" s="159"/>
    </row>
    <row r="96" spans="1:15" x14ac:dyDescent="0.15">
      <c r="A96" s="236" t="s">
        <v>27</v>
      </c>
      <c r="B96" s="236"/>
      <c r="C96" s="236"/>
      <c r="D96" s="236"/>
      <c r="E96" s="236"/>
      <c r="F96" s="236"/>
      <c r="G96" s="236"/>
      <c r="H96" s="236"/>
      <c r="I96" s="236"/>
      <c r="J96" s="236"/>
      <c r="K96" s="236"/>
      <c r="L96" s="236"/>
      <c r="M96" s="236"/>
      <c r="N96" s="236"/>
    </row>
    <row r="97" spans="1:15" ht="18" customHeight="1" x14ac:dyDescent="0.15">
      <c r="A97" s="214" t="s">
        <v>28</v>
      </c>
      <c r="B97" s="214"/>
      <c r="C97" s="262"/>
      <c r="D97" s="214"/>
      <c r="E97" s="262"/>
      <c r="F97" s="214"/>
      <c r="G97" s="214"/>
      <c r="H97" s="214"/>
      <c r="I97" s="262"/>
      <c r="J97" s="214"/>
      <c r="K97" s="262"/>
      <c r="L97" s="214"/>
      <c r="M97" s="262"/>
      <c r="N97" s="214"/>
      <c r="O97" s="262"/>
    </row>
    <row r="98" spans="1:15" ht="12.75" customHeight="1" x14ac:dyDescent="0.15">
      <c r="B98" s="286"/>
      <c r="C98" s="300"/>
      <c r="D98" s="286"/>
      <c r="E98" s="300"/>
      <c r="F98" s="286"/>
      <c r="G98" s="286"/>
      <c r="H98" s="286"/>
      <c r="I98" s="300"/>
      <c r="J98" s="286"/>
      <c r="K98" s="300"/>
      <c r="L98" s="286"/>
      <c r="M98" s="300"/>
      <c r="N98" s="286"/>
    </row>
    <row r="99" spans="1:15" x14ac:dyDescent="0.15">
      <c r="B99" s="286"/>
      <c r="C99" s="300"/>
      <c r="D99" s="286"/>
      <c r="E99" s="300"/>
      <c r="F99" s="286"/>
      <c r="G99" s="286"/>
      <c r="H99" s="286"/>
      <c r="I99" s="300"/>
      <c r="J99" s="286"/>
      <c r="K99" s="300"/>
      <c r="L99" s="286"/>
      <c r="M99" s="300"/>
      <c r="N99" s="286"/>
    </row>
    <row r="100" spans="1:15" ht="13.5" customHeight="1" x14ac:dyDescent="0.15"/>
    <row r="101" spans="1:15" x14ac:dyDescent="0.15">
      <c r="B101" s="286"/>
      <c r="C101" s="300"/>
      <c r="D101" s="286"/>
      <c r="E101" s="300"/>
      <c r="F101" s="286"/>
      <c r="G101" s="286"/>
      <c r="H101" s="286"/>
      <c r="I101" s="300"/>
      <c r="J101" s="286"/>
      <c r="K101" s="300"/>
      <c r="L101" s="286"/>
      <c r="M101" s="300"/>
      <c r="N101" s="286"/>
    </row>
    <row r="102" spans="1:15" x14ac:dyDescent="0.15">
      <c r="B102" s="286"/>
      <c r="C102" s="300"/>
      <c r="D102" s="286"/>
      <c r="E102" s="300"/>
      <c r="F102" s="286"/>
      <c r="G102" s="286"/>
      <c r="H102" s="286"/>
      <c r="I102" s="300"/>
      <c r="J102" s="286"/>
      <c r="K102" s="300"/>
      <c r="L102" s="286"/>
      <c r="M102" s="300"/>
      <c r="N102" s="286"/>
    </row>
    <row r="103" spans="1:15" x14ac:dyDescent="0.15">
      <c r="B103" s="286"/>
      <c r="C103" s="300"/>
      <c r="D103" s="286"/>
      <c r="E103" s="300"/>
      <c r="F103" s="286"/>
      <c r="G103" s="286"/>
      <c r="H103" s="286"/>
      <c r="I103" s="300"/>
      <c r="J103" s="286"/>
      <c r="K103" s="300"/>
      <c r="L103" s="286"/>
      <c r="M103" s="300"/>
      <c r="N103" s="286"/>
    </row>
    <row r="104" spans="1:15" x14ac:dyDescent="0.15">
      <c r="B104" s="286"/>
      <c r="C104" s="300"/>
      <c r="D104" s="286"/>
      <c r="E104" s="300"/>
      <c r="F104" s="286"/>
      <c r="G104" s="286"/>
      <c r="H104" s="286"/>
      <c r="I104" s="300"/>
      <c r="J104" s="286"/>
      <c r="K104" s="300"/>
      <c r="L104" s="286"/>
      <c r="M104" s="300"/>
      <c r="N104" s="286"/>
    </row>
    <row r="105" spans="1:15" x14ac:dyDescent="0.15">
      <c r="B105" s="286"/>
      <c r="C105" s="300"/>
      <c r="D105" s="286"/>
      <c r="E105" s="300"/>
      <c r="F105" s="286"/>
      <c r="G105" s="286"/>
      <c r="H105" s="286"/>
      <c r="I105" s="300"/>
      <c r="J105" s="286"/>
      <c r="K105" s="300"/>
      <c r="L105" s="286"/>
      <c r="M105" s="300"/>
      <c r="N105" s="286"/>
    </row>
    <row r="106" spans="1:15" ht="12.75" customHeight="1" x14ac:dyDescent="0.15">
      <c r="B106" s="286"/>
      <c r="C106" s="300"/>
      <c r="D106" s="286"/>
      <c r="E106" s="300"/>
      <c r="F106" s="286"/>
      <c r="G106" s="286"/>
      <c r="H106" s="286"/>
      <c r="I106" s="300"/>
      <c r="J106" s="286"/>
      <c r="K106" s="300"/>
      <c r="L106" s="286"/>
      <c r="M106" s="300"/>
      <c r="N106" s="286"/>
    </row>
    <row r="107" spans="1:15" x14ac:dyDescent="0.15">
      <c r="B107" s="286"/>
      <c r="C107" s="300"/>
      <c r="D107" s="286"/>
      <c r="E107" s="300"/>
      <c r="F107" s="286"/>
      <c r="G107" s="286"/>
      <c r="H107" s="286"/>
      <c r="I107" s="300"/>
      <c r="J107" s="286"/>
      <c r="K107" s="300"/>
      <c r="L107" s="286"/>
      <c r="M107" s="300"/>
      <c r="N107" s="286"/>
    </row>
    <row r="108" spans="1:15" ht="13.5" customHeight="1" x14ac:dyDescent="0.15">
      <c r="B108" s="286"/>
      <c r="C108" s="300"/>
      <c r="D108" s="286"/>
      <c r="E108" s="300"/>
      <c r="F108" s="286"/>
      <c r="G108" s="286"/>
      <c r="H108" s="286"/>
      <c r="I108" s="300"/>
      <c r="J108" s="286"/>
      <c r="K108" s="300"/>
      <c r="L108" s="286"/>
      <c r="M108" s="300"/>
      <c r="N108" s="286"/>
    </row>
    <row r="112" spans="1:15" x14ac:dyDescent="0.15">
      <c r="B112" s="287"/>
      <c r="C112" s="301"/>
      <c r="D112" s="287"/>
      <c r="E112" s="301"/>
      <c r="F112" s="287"/>
      <c r="G112" s="287"/>
      <c r="H112" s="287"/>
      <c r="I112" s="301"/>
      <c r="J112" s="287"/>
      <c r="K112" s="301"/>
      <c r="L112" s="287"/>
      <c r="M112" s="301"/>
      <c r="N112" s="287"/>
    </row>
    <row r="113" spans="2:14" x14ac:dyDescent="0.15">
      <c r="B113" s="287"/>
      <c r="C113" s="301"/>
      <c r="D113" s="287"/>
      <c r="E113" s="301"/>
      <c r="F113" s="287"/>
      <c r="G113" s="287"/>
      <c r="H113" s="287"/>
      <c r="I113" s="301"/>
      <c r="J113" s="287"/>
      <c r="K113" s="301"/>
      <c r="L113" s="287"/>
      <c r="M113" s="301"/>
      <c r="N113" s="287"/>
    </row>
    <row r="114" spans="2:14" ht="12.75" customHeight="1" x14ac:dyDescent="0.15">
      <c r="B114" s="287"/>
      <c r="C114" s="301"/>
      <c r="D114" s="287"/>
      <c r="E114" s="301"/>
      <c r="F114" s="287"/>
      <c r="G114" s="287"/>
      <c r="H114" s="287"/>
      <c r="I114" s="301"/>
      <c r="J114" s="287"/>
      <c r="K114" s="301"/>
      <c r="L114" s="287"/>
      <c r="M114" s="301"/>
      <c r="N114" s="287"/>
    </row>
    <row r="115" spans="2:14" x14ac:dyDescent="0.15">
      <c r="B115" s="287"/>
      <c r="C115" s="301"/>
      <c r="D115" s="287"/>
      <c r="E115" s="301"/>
      <c r="F115" s="287"/>
      <c r="G115" s="287"/>
      <c r="H115" s="287"/>
      <c r="I115" s="301"/>
      <c r="J115" s="287"/>
      <c r="K115" s="301"/>
      <c r="L115" s="287"/>
      <c r="M115" s="301"/>
      <c r="N115" s="287"/>
    </row>
    <row r="116" spans="2:14" ht="13.5" customHeight="1" x14ac:dyDescent="0.15">
      <c r="B116" s="287"/>
      <c r="C116" s="301"/>
      <c r="D116" s="287"/>
      <c r="E116" s="301"/>
      <c r="F116" s="287"/>
      <c r="G116" s="287"/>
      <c r="H116" s="287"/>
      <c r="I116" s="301"/>
      <c r="J116" s="287"/>
      <c r="K116" s="301"/>
      <c r="L116" s="287"/>
      <c r="M116" s="301"/>
      <c r="N116" s="287"/>
    </row>
    <row r="117" spans="2:14" x14ac:dyDescent="0.15">
      <c r="B117" s="287"/>
      <c r="C117" s="301"/>
      <c r="D117" s="287"/>
      <c r="E117" s="301"/>
      <c r="F117" s="287"/>
      <c r="G117" s="287"/>
      <c r="H117" s="287"/>
      <c r="I117" s="301"/>
      <c r="J117" s="287"/>
      <c r="K117" s="301"/>
      <c r="L117" s="287"/>
      <c r="M117" s="301"/>
      <c r="N117" s="287"/>
    </row>
    <row r="118" spans="2:14" ht="12.75" customHeight="1" x14ac:dyDescent="0.15">
      <c r="B118" s="287"/>
      <c r="C118" s="301"/>
      <c r="D118" s="287"/>
      <c r="E118" s="301"/>
      <c r="F118" s="287"/>
      <c r="G118" s="287"/>
      <c r="H118" s="287"/>
      <c r="I118" s="301"/>
      <c r="J118" s="287"/>
      <c r="K118" s="301"/>
      <c r="L118" s="287"/>
      <c r="M118" s="301"/>
      <c r="N118" s="287"/>
    </row>
    <row r="127" spans="2:14" ht="12.75" customHeight="1" x14ac:dyDescent="0.15"/>
    <row r="129" ht="13.5" customHeight="1" x14ac:dyDescent="0.15"/>
    <row r="131" ht="12.75" customHeight="1" x14ac:dyDescent="0.15"/>
  </sheetData>
  <mergeCells count="13">
    <mergeCell ref="A96:N96"/>
    <mergeCell ref="B22:N22"/>
    <mergeCell ref="B40:N40"/>
    <mergeCell ref="B58:N58"/>
    <mergeCell ref="B76:N76"/>
    <mergeCell ref="A94:O94"/>
    <mergeCell ref="A95:O95"/>
    <mergeCell ref="A1:F1"/>
    <mergeCell ref="H1:N1"/>
    <mergeCell ref="A2:N2"/>
    <mergeCell ref="A3:F3"/>
    <mergeCell ref="H3:N3"/>
    <mergeCell ref="B4:N4"/>
  </mergeCells>
  <pageMargins left="1.05" right="1.05" top="0.5" bottom="0.25" header="0" footer="0"/>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B5366-42E9-4F7B-A096-740D9A114595}">
  <sheetPr codeName="Sheet25"/>
  <dimension ref="A1:H88"/>
  <sheetViews>
    <sheetView showGridLines="0" view="pageLayout" zoomScale="145" zoomScaleNormal="130" zoomScaleSheetLayoutView="100" zoomScalePageLayoutView="145" workbookViewId="0">
      <selection activeCell="M3" sqref="M3"/>
    </sheetView>
  </sheetViews>
  <sheetFormatPr defaultColWidth="7.109375" defaultRowHeight="8.25" x14ac:dyDescent="0.15"/>
  <cols>
    <col min="1" max="1" width="16.5546875" style="125" customWidth="1"/>
    <col min="2" max="2" width="4.109375" style="125" customWidth="1"/>
    <col min="3" max="3" width="0.88671875" style="125" customWidth="1"/>
    <col min="4" max="4" width="8" style="125" customWidth="1"/>
    <col min="5" max="5" width="0.88671875" style="125" customWidth="1"/>
    <col min="6" max="16384" width="7.109375" style="125"/>
  </cols>
  <sheetData>
    <row r="1" spans="1:5" ht="3.95" customHeight="1" x14ac:dyDescent="0.15">
      <c r="A1" s="123"/>
      <c r="B1" s="123"/>
      <c r="C1" s="123"/>
      <c r="D1" s="123"/>
      <c r="E1" s="302"/>
    </row>
    <row r="2" spans="1:5" s="176" customFormat="1" ht="26.25" customHeight="1" x14ac:dyDescent="0.3">
      <c r="A2" s="207" t="s">
        <v>195</v>
      </c>
      <c r="B2" s="207"/>
      <c r="C2" s="207"/>
      <c r="D2" s="207"/>
      <c r="E2" s="207"/>
    </row>
    <row r="3" spans="1:5" s="165" customFormat="1" ht="18.75" customHeight="1" x14ac:dyDescent="0.3">
      <c r="A3" s="127" t="s">
        <v>196</v>
      </c>
      <c r="B3" s="127"/>
      <c r="C3" s="127"/>
      <c r="D3" s="127"/>
    </row>
    <row r="4" spans="1:5" ht="10.5" customHeight="1" x14ac:dyDescent="0.15">
      <c r="A4" s="128"/>
      <c r="B4" s="208" t="s">
        <v>197</v>
      </c>
      <c r="C4" s="208"/>
      <c r="D4" s="208"/>
      <c r="E4" s="208"/>
    </row>
    <row r="5" spans="1:5" s="176" customFormat="1" ht="10.7" customHeight="1" x14ac:dyDescent="0.3">
      <c r="B5" s="303">
        <v>2010</v>
      </c>
      <c r="C5" s="303"/>
      <c r="D5" s="303">
        <v>2018</v>
      </c>
      <c r="E5" s="303"/>
    </row>
    <row r="6" spans="1:5" ht="10.7" customHeight="1" x14ac:dyDescent="0.15">
      <c r="A6" s="132" t="s">
        <v>100</v>
      </c>
      <c r="B6" s="304">
        <v>3209315</v>
      </c>
      <c r="C6" s="304"/>
      <c r="D6" s="304">
        <v>3090612</v>
      </c>
      <c r="E6" s="304"/>
    </row>
    <row r="7" spans="1:5" ht="10.7" customHeight="1" x14ac:dyDescent="0.15">
      <c r="A7" s="137" t="s">
        <v>101</v>
      </c>
      <c r="B7" s="305">
        <v>868198</v>
      </c>
      <c r="C7" s="305"/>
      <c r="D7" s="305">
        <v>762329</v>
      </c>
      <c r="E7" s="305"/>
    </row>
    <row r="8" spans="1:5" ht="10.7" customHeight="1" x14ac:dyDescent="0.15">
      <c r="A8" s="195" t="s">
        <v>15</v>
      </c>
      <c r="B8" s="326">
        <v>336816</v>
      </c>
      <c r="C8" s="326"/>
      <c r="D8" s="326">
        <v>194974</v>
      </c>
      <c r="E8" s="326"/>
    </row>
    <row r="9" spans="1:5" ht="10.7" customHeight="1" x14ac:dyDescent="0.15">
      <c r="A9" s="195" t="s">
        <v>31</v>
      </c>
      <c r="B9" s="326">
        <v>130804</v>
      </c>
      <c r="C9" s="326"/>
      <c r="D9" s="326">
        <v>118907</v>
      </c>
      <c r="E9" s="326"/>
    </row>
    <row r="10" spans="1:5" ht="10.7" customHeight="1" x14ac:dyDescent="0.15">
      <c r="A10" s="195" t="s">
        <v>32</v>
      </c>
      <c r="B10" s="326">
        <v>1264</v>
      </c>
      <c r="C10" s="326"/>
      <c r="D10" s="326">
        <v>3998</v>
      </c>
      <c r="E10" s="326"/>
    </row>
    <row r="11" spans="1:5" ht="10.7" customHeight="1" x14ac:dyDescent="0.15">
      <c r="A11" s="195" t="s">
        <v>34</v>
      </c>
      <c r="B11" s="326">
        <v>67300</v>
      </c>
      <c r="C11" s="326"/>
      <c r="D11" s="326">
        <v>81985</v>
      </c>
      <c r="E11" s="326"/>
    </row>
    <row r="12" spans="1:5" ht="10.7" customHeight="1" x14ac:dyDescent="0.15">
      <c r="A12" s="195" t="s">
        <v>35</v>
      </c>
      <c r="B12" s="326">
        <v>3250</v>
      </c>
      <c r="C12" s="326"/>
      <c r="D12" s="326">
        <v>3496</v>
      </c>
      <c r="E12" s="326"/>
    </row>
    <row r="13" spans="1:5" ht="10.7" customHeight="1" x14ac:dyDescent="0.15">
      <c r="A13" s="195" t="s">
        <v>36</v>
      </c>
      <c r="B13" s="326">
        <v>62233</v>
      </c>
      <c r="C13" s="326"/>
      <c r="D13" s="326">
        <v>56399</v>
      </c>
      <c r="E13" s="326"/>
    </row>
    <row r="14" spans="1:5" ht="10.7" customHeight="1" x14ac:dyDescent="0.15">
      <c r="A14" s="195" t="s">
        <v>37</v>
      </c>
      <c r="B14" s="326">
        <v>9931</v>
      </c>
      <c r="C14" s="326"/>
      <c r="D14" s="326">
        <v>10042</v>
      </c>
      <c r="E14" s="326"/>
    </row>
    <row r="15" spans="1:5" ht="10.7" customHeight="1" x14ac:dyDescent="0.15">
      <c r="A15" s="195" t="s">
        <v>38</v>
      </c>
      <c r="B15" s="326">
        <v>54385</v>
      </c>
      <c r="C15" s="326"/>
      <c r="D15" s="326">
        <v>72045</v>
      </c>
      <c r="E15" s="326"/>
    </row>
    <row r="16" spans="1:5" ht="10.7" customHeight="1" x14ac:dyDescent="0.15">
      <c r="A16" s="195" t="s">
        <v>39</v>
      </c>
      <c r="B16" s="326">
        <v>79461</v>
      </c>
      <c r="C16" s="326"/>
      <c r="D16" s="326">
        <v>80205</v>
      </c>
      <c r="E16" s="326"/>
    </row>
    <row r="17" spans="1:5" ht="10.7" customHeight="1" x14ac:dyDescent="0.15">
      <c r="A17" s="195" t="s">
        <v>40</v>
      </c>
      <c r="B17" s="326">
        <v>49855</v>
      </c>
      <c r="C17" s="326"/>
      <c r="D17" s="326">
        <v>45633</v>
      </c>
      <c r="E17" s="326"/>
    </row>
    <row r="18" spans="1:5" ht="10.7" customHeight="1" x14ac:dyDescent="0.15">
      <c r="A18" s="195" t="s">
        <v>41</v>
      </c>
      <c r="B18" s="326">
        <v>29642</v>
      </c>
      <c r="C18" s="326"/>
      <c r="D18" s="326">
        <v>33640</v>
      </c>
      <c r="E18" s="326"/>
    </row>
    <row r="19" spans="1:5" ht="10.7" customHeight="1" x14ac:dyDescent="0.15">
      <c r="A19" s="277" t="s">
        <v>42</v>
      </c>
      <c r="B19" s="326">
        <v>42170</v>
      </c>
      <c r="C19" s="326"/>
      <c r="D19" s="326">
        <v>60593</v>
      </c>
      <c r="E19" s="326"/>
    </row>
    <row r="20" spans="1:5" ht="10.7" customHeight="1" x14ac:dyDescent="0.15">
      <c r="A20" s="143" t="s">
        <v>0</v>
      </c>
      <c r="B20" s="306">
        <v>4077513</v>
      </c>
      <c r="C20" s="306"/>
      <c r="D20" s="306">
        <v>3852941</v>
      </c>
      <c r="E20" s="306"/>
    </row>
    <row r="21" spans="1:5" ht="6" customHeight="1" x14ac:dyDescent="0.15">
      <c r="A21" s="143"/>
      <c r="B21" s="307"/>
      <c r="C21" s="308"/>
      <c r="D21" s="155"/>
      <c r="E21" s="309"/>
    </row>
    <row r="22" spans="1:5" ht="17.25" customHeight="1" x14ac:dyDescent="0.15">
      <c r="A22" s="175"/>
      <c r="B22" s="220" t="s">
        <v>198</v>
      </c>
      <c r="C22" s="220"/>
      <c r="D22" s="220"/>
      <c r="E22" s="220"/>
    </row>
    <row r="23" spans="1:5" s="176" customFormat="1" ht="10.7" customHeight="1" x14ac:dyDescent="0.3">
      <c r="B23" s="303">
        <v>2010</v>
      </c>
      <c r="C23" s="303"/>
      <c r="D23" s="303">
        <v>2018</v>
      </c>
      <c r="E23" s="303"/>
    </row>
    <row r="24" spans="1:5" ht="10.7" customHeight="1" x14ac:dyDescent="0.15">
      <c r="A24" s="132" t="s">
        <v>100</v>
      </c>
      <c r="B24" s="181">
        <v>6.1</v>
      </c>
      <c r="C24" s="189" t="s">
        <v>8</v>
      </c>
      <c r="D24" s="181">
        <v>5.7121011296354158</v>
      </c>
      <c r="E24" s="189" t="s">
        <v>8</v>
      </c>
    </row>
    <row r="25" spans="1:5" ht="10.7" customHeight="1" x14ac:dyDescent="0.15">
      <c r="A25" s="137" t="s">
        <v>101</v>
      </c>
      <c r="B25" s="310">
        <v>8.5</v>
      </c>
      <c r="C25" s="310"/>
      <c r="D25" s="310">
        <v>7.4951823433868316</v>
      </c>
      <c r="E25" s="310"/>
    </row>
    <row r="26" spans="1:5" ht="10.7" customHeight="1" x14ac:dyDescent="0.15">
      <c r="A26" s="195" t="s">
        <v>15</v>
      </c>
      <c r="B26" s="202">
        <v>9.9846442991219391</v>
      </c>
      <c r="C26" s="202"/>
      <c r="D26" s="202">
        <v>7.3420606301608391</v>
      </c>
      <c r="E26" s="183"/>
    </row>
    <row r="27" spans="1:5" ht="10.7" customHeight="1" x14ac:dyDescent="0.15">
      <c r="A27" s="195" t="s">
        <v>31</v>
      </c>
      <c r="B27" s="202">
        <v>6.7224213133297734</v>
      </c>
      <c r="C27" s="202"/>
      <c r="D27" s="202">
        <v>6.1620827753755076</v>
      </c>
      <c r="E27" s="183"/>
    </row>
    <row r="28" spans="1:5" ht="10.7" customHeight="1" x14ac:dyDescent="0.15">
      <c r="A28" s="195" t="s">
        <v>32</v>
      </c>
      <c r="B28" s="202">
        <v>4.7185306853815137</v>
      </c>
      <c r="C28" s="202"/>
      <c r="D28" s="202">
        <v>11.270543793871395</v>
      </c>
      <c r="E28" s="183"/>
    </row>
    <row r="29" spans="1:5" ht="10.7" customHeight="1" x14ac:dyDescent="0.15">
      <c r="A29" s="195" t="s">
        <v>34</v>
      </c>
      <c r="B29" s="202">
        <v>9.6061890692130927</v>
      </c>
      <c r="C29" s="202"/>
      <c r="D29" s="202">
        <v>8.0197792200805065</v>
      </c>
      <c r="E29" s="183"/>
    </row>
    <row r="30" spans="1:5" ht="10.7" customHeight="1" x14ac:dyDescent="0.15">
      <c r="A30" s="195" t="s">
        <v>35</v>
      </c>
      <c r="B30" s="202">
        <v>8.5981110611391838</v>
      </c>
      <c r="C30" s="202"/>
      <c r="D30" s="202">
        <v>6.0213572166724081</v>
      </c>
      <c r="E30" s="183"/>
    </row>
    <row r="31" spans="1:5" ht="10.7" customHeight="1" x14ac:dyDescent="0.15">
      <c r="A31" s="195" t="s">
        <v>36</v>
      </c>
      <c r="B31" s="202">
        <v>6.8816008156233455</v>
      </c>
      <c r="C31" s="202"/>
      <c r="D31" s="202">
        <v>6.6607380323075143</v>
      </c>
      <c r="E31" s="183"/>
    </row>
    <row r="32" spans="1:5" ht="10.7" customHeight="1" x14ac:dyDescent="0.15">
      <c r="A32" s="195" t="s">
        <v>37</v>
      </c>
      <c r="B32" s="202">
        <v>7.4118577783085042</v>
      </c>
      <c r="C32" s="202"/>
      <c r="D32" s="202">
        <v>7.5128680871438824</v>
      </c>
      <c r="E32" s="183"/>
    </row>
    <row r="33" spans="1:8" ht="10.7" customHeight="1" x14ac:dyDescent="0.15">
      <c r="A33" s="195" t="s">
        <v>38</v>
      </c>
      <c r="B33" s="202">
        <v>6.5196698986295321</v>
      </c>
      <c r="C33" s="202"/>
      <c r="D33" s="202">
        <v>8.1071957058701081</v>
      </c>
      <c r="E33" s="183"/>
    </row>
    <row r="34" spans="1:8" ht="10.7" customHeight="1" x14ac:dyDescent="0.15">
      <c r="A34" s="195" t="s">
        <v>39</v>
      </c>
      <c r="B34" s="202">
        <v>9.5782651094447058</v>
      </c>
      <c r="C34" s="202"/>
      <c r="D34" s="202">
        <v>9.1116367205605684</v>
      </c>
      <c r="E34" s="183"/>
    </row>
    <row r="35" spans="1:8" ht="10.7" customHeight="1" x14ac:dyDescent="0.15">
      <c r="A35" s="195" t="s">
        <v>40</v>
      </c>
      <c r="B35" s="202">
        <v>6.6698150566175052</v>
      </c>
      <c r="C35" s="202"/>
      <c r="D35" s="202">
        <v>5.8299349972404491</v>
      </c>
      <c r="E35" s="183"/>
    </row>
    <row r="36" spans="1:8" ht="10.7" customHeight="1" x14ac:dyDescent="0.15">
      <c r="A36" s="195" t="s">
        <v>41</v>
      </c>
      <c r="B36" s="202">
        <v>9.7723360273224422</v>
      </c>
      <c r="C36" s="202"/>
      <c r="D36" s="202">
        <v>9.1206342148500408</v>
      </c>
      <c r="E36" s="183"/>
    </row>
    <row r="37" spans="1:8" ht="10.7" customHeight="1" x14ac:dyDescent="0.15">
      <c r="A37" s="277" t="s">
        <v>42</v>
      </c>
      <c r="B37" s="204">
        <v>11.254681696344335</v>
      </c>
      <c r="C37" s="204"/>
      <c r="D37" s="204">
        <v>10.773314652689372</v>
      </c>
      <c r="E37" s="311"/>
    </row>
    <row r="38" spans="1:8" ht="10.7" customHeight="1" x14ac:dyDescent="0.15">
      <c r="A38" s="143" t="s">
        <v>13</v>
      </c>
      <c r="B38" s="193">
        <v>6.5</v>
      </c>
      <c r="C38" s="308" t="s">
        <v>8</v>
      </c>
      <c r="D38" s="193">
        <v>5.9942469594444017</v>
      </c>
      <c r="E38" s="308" t="s">
        <v>8</v>
      </c>
    </row>
    <row r="39" spans="1:8" ht="10.7" customHeight="1" x14ac:dyDescent="0.15">
      <c r="A39" s="143"/>
      <c r="B39" s="193"/>
      <c r="C39" s="308"/>
      <c r="D39" s="193"/>
      <c r="E39" s="308"/>
    </row>
    <row r="40" spans="1:8" ht="17.25" customHeight="1" x14ac:dyDescent="0.15">
      <c r="A40" s="175"/>
      <c r="B40" s="220" t="s">
        <v>199</v>
      </c>
      <c r="C40" s="220"/>
      <c r="D40" s="220"/>
      <c r="E40" s="220"/>
    </row>
    <row r="41" spans="1:8" s="176" customFormat="1" ht="10.5" customHeight="1" x14ac:dyDescent="0.3">
      <c r="B41" s="303">
        <v>2010</v>
      </c>
      <c r="C41" s="303"/>
      <c r="D41" s="303">
        <v>2018</v>
      </c>
      <c r="E41" s="303"/>
    </row>
    <row r="42" spans="1:8" ht="7.5" customHeight="1" x14ac:dyDescent="0.15">
      <c r="A42" s="312" t="s">
        <v>100</v>
      </c>
      <c r="B42" s="313" t="s">
        <v>121</v>
      </c>
      <c r="C42" s="314"/>
      <c r="D42" s="315" t="s">
        <v>121</v>
      </c>
    </row>
    <row r="43" spans="1:8" ht="10.7" customHeight="1" x14ac:dyDescent="0.15">
      <c r="A43" s="137" t="s">
        <v>101</v>
      </c>
      <c r="B43" s="310">
        <v>100</v>
      </c>
      <c r="C43" s="316" t="s">
        <v>8</v>
      </c>
      <c r="D43" s="317">
        <v>100</v>
      </c>
      <c r="E43" s="316" t="s">
        <v>8</v>
      </c>
    </row>
    <row r="44" spans="1:8" ht="10.7" customHeight="1" x14ac:dyDescent="0.15">
      <c r="A44" s="195" t="s">
        <v>15</v>
      </c>
      <c r="B44" s="202">
        <v>38.794837122407557</v>
      </c>
      <c r="C44" s="202"/>
      <c r="D44" s="202">
        <v>25.576096409817804</v>
      </c>
      <c r="E44" s="183"/>
      <c r="H44" s="125" t="s">
        <v>9</v>
      </c>
    </row>
    <row r="45" spans="1:8" ht="10.7" customHeight="1" x14ac:dyDescent="0.15">
      <c r="A45" s="195" t="s">
        <v>31</v>
      </c>
      <c r="B45" s="202">
        <v>15.066148505294874</v>
      </c>
      <c r="C45" s="202"/>
      <c r="D45" s="202">
        <v>15.597858667320802</v>
      </c>
      <c r="E45" s="183"/>
    </row>
    <row r="46" spans="1:8" ht="10.7" customHeight="1" x14ac:dyDescent="0.15">
      <c r="A46" s="195" t="s">
        <v>32</v>
      </c>
      <c r="B46" s="202">
        <v>0.14558890944231614</v>
      </c>
      <c r="C46" s="202"/>
      <c r="D46" s="202">
        <v>0.52444548219994247</v>
      </c>
      <c r="E46" s="183"/>
    </row>
    <row r="47" spans="1:8" ht="10.7" customHeight="1" x14ac:dyDescent="0.15">
      <c r="A47" s="195" t="s">
        <v>34</v>
      </c>
      <c r="B47" s="202">
        <v>7.7516879790093958</v>
      </c>
      <c r="C47" s="202"/>
      <c r="D47" s="202">
        <v>10.75454298603359</v>
      </c>
      <c r="E47" s="183"/>
    </row>
    <row r="48" spans="1:8" ht="10.7" customHeight="1" x14ac:dyDescent="0.15">
      <c r="A48" s="195" t="s">
        <v>35</v>
      </c>
      <c r="B48" s="202">
        <v>0.37433857253760083</v>
      </c>
      <c r="C48" s="202"/>
      <c r="D48" s="202">
        <v>0.45859464876713335</v>
      </c>
      <c r="E48" s="183"/>
    </row>
    <row r="49" spans="1:5" ht="10.7" customHeight="1" x14ac:dyDescent="0.15">
      <c r="A49" s="195" t="s">
        <v>36</v>
      </c>
      <c r="B49" s="202">
        <v>7.1680653491484652</v>
      </c>
      <c r="C49" s="202"/>
      <c r="D49" s="202">
        <v>7.3982493123047925</v>
      </c>
      <c r="E49" s="183"/>
    </row>
    <row r="50" spans="1:5" ht="10.7" customHeight="1" x14ac:dyDescent="0.15">
      <c r="A50" s="195" t="s">
        <v>37</v>
      </c>
      <c r="B50" s="202">
        <v>1.143863496575666</v>
      </c>
      <c r="C50" s="202"/>
      <c r="D50" s="202">
        <v>1.3172790225742428</v>
      </c>
      <c r="E50" s="183"/>
    </row>
    <row r="51" spans="1:5" ht="10.7" customHeight="1" x14ac:dyDescent="0.15">
      <c r="A51" s="195" t="s">
        <v>38</v>
      </c>
      <c r="B51" s="202">
        <v>6.2641240822945923</v>
      </c>
      <c r="C51" s="202"/>
      <c r="D51" s="202">
        <v>9.4506440132803551</v>
      </c>
      <c r="E51" s="183"/>
    </row>
    <row r="52" spans="1:5" ht="10.7" customHeight="1" x14ac:dyDescent="0.15">
      <c r="A52" s="195" t="s">
        <v>39</v>
      </c>
      <c r="B52" s="202">
        <v>9.1524053268954777</v>
      </c>
      <c r="C52" s="202"/>
      <c r="D52" s="202">
        <v>10.521047998961079</v>
      </c>
      <c r="E52" s="183"/>
    </row>
    <row r="53" spans="1:5" ht="10.7" customHeight="1" x14ac:dyDescent="0.15">
      <c r="A53" s="195" t="s">
        <v>40</v>
      </c>
      <c r="B53" s="202">
        <v>5.7423537027267972</v>
      </c>
      <c r="C53" s="202"/>
      <c r="D53" s="202">
        <v>5.9859981713931916</v>
      </c>
      <c r="E53" s="183"/>
    </row>
    <row r="54" spans="1:5" ht="10.7" customHeight="1" x14ac:dyDescent="0.15">
      <c r="A54" s="195" t="s">
        <v>41</v>
      </c>
      <c r="B54" s="202">
        <v>3.256169675580916</v>
      </c>
      <c r="C54" s="202"/>
      <c r="D54" s="202">
        <v>4.4127929017523932</v>
      </c>
      <c r="E54" s="183"/>
    </row>
    <row r="55" spans="1:5" ht="10.7" customHeight="1" x14ac:dyDescent="0.15">
      <c r="A55" s="277" t="s">
        <v>42</v>
      </c>
      <c r="B55" s="204">
        <v>5.0152154232099129</v>
      </c>
      <c r="C55" s="204"/>
      <c r="D55" s="204">
        <v>7.9484054784745171</v>
      </c>
      <c r="E55" s="311"/>
    </row>
    <row r="56" spans="1:5" ht="10.7" customHeight="1" x14ac:dyDescent="0.15">
      <c r="A56" s="143" t="s">
        <v>13</v>
      </c>
      <c r="B56" s="193" t="s">
        <v>121</v>
      </c>
      <c r="C56" s="308"/>
      <c r="D56" s="318" t="s">
        <v>121</v>
      </c>
      <c r="E56" s="309"/>
    </row>
    <row r="57" spans="1:5" ht="6" customHeight="1" x14ac:dyDescent="0.15">
      <c r="A57" s="143"/>
      <c r="B57" s="193"/>
      <c r="C57" s="308"/>
      <c r="D57" s="318"/>
      <c r="E57" s="309"/>
    </row>
    <row r="58" spans="1:5" ht="18.75" customHeight="1" x14ac:dyDescent="0.15">
      <c r="A58" s="159" t="s">
        <v>200</v>
      </c>
      <c r="B58" s="159"/>
      <c r="C58" s="159"/>
      <c r="D58" s="159"/>
      <c r="E58" s="159"/>
    </row>
    <row r="59" spans="1:5" ht="16.5" customHeight="1" x14ac:dyDescent="0.15">
      <c r="A59" s="159" t="s">
        <v>201</v>
      </c>
      <c r="B59" s="159"/>
      <c r="C59" s="159"/>
      <c r="D59" s="159"/>
      <c r="E59" s="159"/>
    </row>
    <row r="60" spans="1:5" x14ac:dyDescent="0.15">
      <c r="A60" s="159" t="s">
        <v>27</v>
      </c>
      <c r="B60" s="159"/>
      <c r="C60" s="159"/>
      <c r="D60" s="159"/>
    </row>
    <row r="61" spans="1:5" ht="18" customHeight="1" x14ac:dyDescent="0.15">
      <c r="A61" s="241" t="s">
        <v>28</v>
      </c>
      <c r="B61" s="241"/>
      <c r="C61" s="241"/>
      <c r="D61" s="241"/>
      <c r="E61" s="241"/>
    </row>
    <row r="63" spans="1:5" ht="13.5" customHeight="1" x14ac:dyDescent="0.15"/>
    <row r="65" spans="4:4" x14ac:dyDescent="0.15">
      <c r="D65" s="286"/>
    </row>
    <row r="66" spans="4:4" x14ac:dyDescent="0.15">
      <c r="D66" s="286"/>
    </row>
    <row r="67" spans="4:4" x14ac:dyDescent="0.15">
      <c r="D67" s="286"/>
    </row>
    <row r="68" spans="4:4" x14ac:dyDescent="0.15">
      <c r="D68" s="286"/>
    </row>
    <row r="69" spans="4:4" ht="12.75" customHeight="1" x14ac:dyDescent="0.15"/>
    <row r="70" spans="4:4" ht="13.5" customHeight="1" x14ac:dyDescent="0.15"/>
    <row r="71" spans="4:4" ht="13.5" customHeight="1" x14ac:dyDescent="0.15"/>
    <row r="72" spans="4:4" ht="13.5" customHeight="1" x14ac:dyDescent="0.15"/>
    <row r="74" spans="4:4" ht="12.75" customHeight="1" x14ac:dyDescent="0.15"/>
    <row r="77" spans="4:4" ht="24" customHeight="1" x14ac:dyDescent="0.15"/>
    <row r="79" spans="4:4" ht="24.75" customHeight="1" x14ac:dyDescent="0.15"/>
    <row r="81" spans="5:5" ht="13.5" customHeight="1" x14ac:dyDescent="0.15"/>
    <row r="82" spans="5:5" x14ac:dyDescent="0.15">
      <c r="E82" s="319"/>
    </row>
    <row r="84" spans="5:5" ht="24" customHeight="1" x14ac:dyDescent="0.15"/>
    <row r="86" spans="5:5" ht="13.5" customHeight="1" x14ac:dyDescent="0.15"/>
    <row r="88" spans="5:5" ht="13.5" customHeight="1" x14ac:dyDescent="0.15"/>
  </sheetData>
  <mergeCells count="46">
    <mergeCell ref="A58:E58"/>
    <mergeCell ref="A59:E59"/>
    <mergeCell ref="A60:D60"/>
    <mergeCell ref="A61:E61"/>
    <mergeCell ref="B22:E22"/>
    <mergeCell ref="B23:C23"/>
    <mergeCell ref="D23:E23"/>
    <mergeCell ref="B40:E40"/>
    <mergeCell ref="B41:C41"/>
    <mergeCell ref="D41:E41"/>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B6:C6"/>
    <mergeCell ref="D6:E6"/>
    <mergeCell ref="B7:C7"/>
    <mergeCell ref="D7:E7"/>
    <mergeCell ref="B8:C8"/>
    <mergeCell ref="D8:E8"/>
    <mergeCell ref="A1:D1"/>
    <mergeCell ref="A2:E2"/>
    <mergeCell ref="A3:D3"/>
    <mergeCell ref="B4:E4"/>
    <mergeCell ref="B5:C5"/>
    <mergeCell ref="D5:E5"/>
  </mergeCells>
  <pageMargins left="1.05" right="1.05" top="0.5" bottom="0.25" header="0" footer="0"/>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8CB0A-8FB0-44DA-8E96-978EA7D05770}">
  <sheetPr codeName="Sheet26"/>
  <dimension ref="A1:E88"/>
  <sheetViews>
    <sheetView showGridLines="0" view="pageLayout" zoomScale="145" zoomScaleNormal="130" zoomScaleSheetLayoutView="100" zoomScalePageLayoutView="145" workbookViewId="0">
      <selection activeCell="N43" sqref="N43"/>
    </sheetView>
  </sheetViews>
  <sheetFormatPr defaultColWidth="7.109375" defaultRowHeight="8.25" x14ac:dyDescent="0.15"/>
  <cols>
    <col min="1" max="1" width="16.88671875" style="125" customWidth="1"/>
    <col min="2" max="2" width="4.88671875" style="125" customWidth="1"/>
    <col min="3" max="3" width="0.88671875" style="125" customWidth="1"/>
    <col min="4" max="4" width="7" style="125" customWidth="1"/>
    <col min="5" max="5" width="0.88671875" style="125" customWidth="1"/>
    <col min="6" max="16384" width="7.109375" style="125"/>
  </cols>
  <sheetData>
    <row r="1" spans="1:5" ht="3.95" customHeight="1" x14ac:dyDescent="0.15">
      <c r="A1" s="123"/>
      <c r="B1" s="123"/>
      <c r="C1" s="123"/>
      <c r="D1" s="123"/>
      <c r="E1" s="123"/>
    </row>
    <row r="2" spans="1:5" ht="23.25" customHeight="1" x14ac:dyDescent="0.15">
      <c r="A2" s="207" t="s">
        <v>202</v>
      </c>
      <c r="B2" s="207"/>
      <c r="C2" s="207"/>
      <c r="D2" s="207"/>
      <c r="E2" s="207"/>
    </row>
    <row r="3" spans="1:5" s="165" customFormat="1" ht="20.25" customHeight="1" x14ac:dyDescent="0.3">
      <c r="A3" s="320" t="s">
        <v>203</v>
      </c>
      <c r="B3" s="320"/>
      <c r="C3" s="320"/>
      <c r="D3" s="320"/>
      <c r="E3" s="320"/>
    </row>
    <row r="4" spans="1:5" ht="18.75" customHeight="1" x14ac:dyDescent="0.15">
      <c r="A4" s="128"/>
      <c r="B4" s="208" t="s">
        <v>204</v>
      </c>
      <c r="C4" s="208"/>
      <c r="D4" s="208"/>
      <c r="E4" s="208"/>
    </row>
    <row r="5" spans="1:5" s="176" customFormat="1" ht="10.7" customHeight="1" x14ac:dyDescent="0.3">
      <c r="B5" s="303">
        <v>2010</v>
      </c>
      <c r="C5" s="303"/>
      <c r="D5" s="303">
        <v>2018</v>
      </c>
      <c r="E5" s="303"/>
    </row>
    <row r="6" spans="1:5" ht="10.7" customHeight="1" x14ac:dyDescent="0.15">
      <c r="A6" s="132" t="s">
        <v>100</v>
      </c>
      <c r="B6" s="304">
        <v>3209315</v>
      </c>
      <c r="C6" s="304"/>
      <c r="D6" s="304">
        <v>3090612</v>
      </c>
      <c r="E6" s="304"/>
    </row>
    <row r="7" spans="1:5" ht="10.7" customHeight="1" x14ac:dyDescent="0.15">
      <c r="A7" s="137" t="s">
        <v>101</v>
      </c>
      <c r="B7" s="305">
        <v>868198</v>
      </c>
      <c r="C7" s="305"/>
      <c r="D7" s="305">
        <v>762329</v>
      </c>
      <c r="E7" s="305"/>
    </row>
    <row r="8" spans="1:5" ht="10.7" customHeight="1" x14ac:dyDescent="0.15">
      <c r="A8" s="195" t="s">
        <v>15</v>
      </c>
      <c r="B8" s="326">
        <v>336816</v>
      </c>
      <c r="C8" s="326"/>
      <c r="D8" s="326">
        <v>194974</v>
      </c>
      <c r="E8" s="326"/>
    </row>
    <row r="9" spans="1:5" ht="10.7" customHeight="1" x14ac:dyDescent="0.15">
      <c r="A9" s="195" t="s">
        <v>31</v>
      </c>
      <c r="B9" s="326">
        <v>130804</v>
      </c>
      <c r="C9" s="326"/>
      <c r="D9" s="326">
        <v>118907</v>
      </c>
      <c r="E9" s="326"/>
    </row>
    <row r="10" spans="1:5" ht="10.7" customHeight="1" x14ac:dyDescent="0.15">
      <c r="A10" s="195" t="s">
        <v>32</v>
      </c>
      <c r="B10" s="326" t="s">
        <v>33</v>
      </c>
      <c r="C10" s="326"/>
      <c r="D10" s="326" t="s">
        <v>33</v>
      </c>
      <c r="E10" s="326"/>
    </row>
    <row r="11" spans="1:5" ht="10.7" customHeight="1" x14ac:dyDescent="0.15">
      <c r="A11" s="195" t="s">
        <v>34</v>
      </c>
      <c r="B11" s="326">
        <v>67300</v>
      </c>
      <c r="C11" s="326"/>
      <c r="D11" s="326">
        <v>81985</v>
      </c>
      <c r="E11" s="326"/>
    </row>
    <row r="12" spans="1:5" ht="10.7" customHeight="1" x14ac:dyDescent="0.15">
      <c r="A12" s="195" t="s">
        <v>35</v>
      </c>
      <c r="B12" s="326" t="s">
        <v>33</v>
      </c>
      <c r="C12" s="326"/>
      <c r="D12" s="326" t="s">
        <v>33</v>
      </c>
      <c r="E12" s="326"/>
    </row>
    <row r="13" spans="1:5" ht="10.7" customHeight="1" x14ac:dyDescent="0.15">
      <c r="A13" s="195" t="s">
        <v>36</v>
      </c>
      <c r="B13" s="326">
        <v>62233</v>
      </c>
      <c r="C13" s="326"/>
      <c r="D13" s="326">
        <v>56399</v>
      </c>
      <c r="E13" s="326"/>
    </row>
    <row r="14" spans="1:5" ht="10.7" customHeight="1" x14ac:dyDescent="0.15">
      <c r="A14" s="195" t="s">
        <v>37</v>
      </c>
      <c r="B14" s="326" t="s">
        <v>33</v>
      </c>
      <c r="C14" s="326"/>
      <c r="D14" s="326" t="s">
        <v>33</v>
      </c>
      <c r="E14" s="326"/>
    </row>
    <row r="15" spans="1:5" ht="10.7" customHeight="1" x14ac:dyDescent="0.15">
      <c r="A15" s="195" t="s">
        <v>38</v>
      </c>
      <c r="B15" s="326">
        <v>54385</v>
      </c>
      <c r="C15" s="326"/>
      <c r="D15" s="326">
        <v>72045</v>
      </c>
      <c r="E15" s="326"/>
    </row>
    <row r="16" spans="1:5" ht="10.7" customHeight="1" x14ac:dyDescent="0.15">
      <c r="A16" s="195" t="s">
        <v>39</v>
      </c>
      <c r="B16" s="326">
        <v>79461</v>
      </c>
      <c r="C16" s="326"/>
      <c r="D16" s="326">
        <v>80205</v>
      </c>
      <c r="E16" s="326"/>
    </row>
    <row r="17" spans="1:5" ht="10.7" customHeight="1" x14ac:dyDescent="0.15">
      <c r="A17" s="195" t="s">
        <v>40</v>
      </c>
      <c r="B17" s="326">
        <v>49855</v>
      </c>
      <c r="C17" s="326"/>
      <c r="D17" s="326">
        <v>45633</v>
      </c>
      <c r="E17" s="326"/>
    </row>
    <row r="18" spans="1:5" ht="10.7" customHeight="1" x14ac:dyDescent="0.15">
      <c r="A18" s="195" t="s">
        <v>41</v>
      </c>
      <c r="B18" s="326">
        <v>29642</v>
      </c>
      <c r="C18" s="326"/>
      <c r="D18" s="326">
        <v>36197</v>
      </c>
      <c r="E18" s="326"/>
    </row>
    <row r="19" spans="1:5" ht="10.7" customHeight="1" x14ac:dyDescent="0.15">
      <c r="A19" s="277" t="s">
        <v>42</v>
      </c>
      <c r="B19" s="326">
        <v>42170</v>
      </c>
      <c r="C19" s="326"/>
      <c r="D19" s="327">
        <v>58036</v>
      </c>
      <c r="E19" s="327"/>
    </row>
    <row r="20" spans="1:5" ht="10.7" customHeight="1" x14ac:dyDescent="0.15">
      <c r="A20" s="143" t="s">
        <v>0</v>
      </c>
      <c r="B20" s="306">
        <v>4077513</v>
      </c>
      <c r="C20" s="306"/>
      <c r="D20" s="306">
        <v>3852941</v>
      </c>
      <c r="E20" s="306"/>
    </row>
    <row r="21" spans="1:5" ht="6" customHeight="1" x14ac:dyDescent="0.15">
      <c r="A21" s="143"/>
      <c r="B21" s="307"/>
      <c r="C21" s="308"/>
      <c r="D21" s="155"/>
      <c r="E21" s="309"/>
    </row>
    <row r="22" spans="1:5" ht="17.25" customHeight="1" x14ac:dyDescent="0.15">
      <c r="A22" s="175"/>
      <c r="B22" s="220" t="s">
        <v>205</v>
      </c>
      <c r="C22" s="220"/>
      <c r="D22" s="220"/>
      <c r="E22" s="220"/>
    </row>
    <row r="23" spans="1:5" s="176" customFormat="1" ht="10.7" customHeight="1" x14ac:dyDescent="0.3">
      <c r="B23" s="303">
        <v>2010</v>
      </c>
      <c r="C23" s="303"/>
      <c r="D23" s="303">
        <v>2018</v>
      </c>
      <c r="E23" s="303"/>
    </row>
    <row r="24" spans="1:5" ht="10.7" customHeight="1" x14ac:dyDescent="0.15">
      <c r="A24" s="132" t="s">
        <v>100</v>
      </c>
      <c r="B24" s="304">
        <v>1327055</v>
      </c>
      <c r="C24" s="304"/>
      <c r="D24" s="304">
        <v>1195328</v>
      </c>
      <c r="E24" s="304"/>
    </row>
    <row r="25" spans="1:5" ht="10.7" customHeight="1" x14ac:dyDescent="0.15">
      <c r="A25" s="137" t="s">
        <v>101</v>
      </c>
      <c r="B25" s="305">
        <v>230028</v>
      </c>
      <c r="C25" s="305"/>
      <c r="D25" s="305">
        <v>179551</v>
      </c>
      <c r="E25" s="305"/>
    </row>
    <row r="26" spans="1:5" ht="10.7" customHeight="1" x14ac:dyDescent="0.15">
      <c r="A26" s="195" t="s">
        <v>15</v>
      </c>
      <c r="B26" s="326">
        <v>122328</v>
      </c>
      <c r="C26" s="326"/>
      <c r="D26" s="326">
        <v>63634</v>
      </c>
      <c r="E26" s="326"/>
    </row>
    <row r="27" spans="1:5" ht="10.7" customHeight="1" x14ac:dyDescent="0.15">
      <c r="A27" s="195" t="s">
        <v>31</v>
      </c>
      <c r="B27" s="326">
        <v>17398</v>
      </c>
      <c r="C27" s="326"/>
      <c r="D27" s="326">
        <v>11818</v>
      </c>
      <c r="E27" s="326"/>
    </row>
    <row r="28" spans="1:5" ht="10.7" customHeight="1" x14ac:dyDescent="0.15">
      <c r="A28" s="195" t="s">
        <v>32</v>
      </c>
      <c r="B28" s="326" t="s">
        <v>33</v>
      </c>
      <c r="C28" s="326"/>
      <c r="D28" s="326" t="s">
        <v>33</v>
      </c>
      <c r="E28" s="326"/>
    </row>
    <row r="29" spans="1:5" ht="10.7" customHeight="1" x14ac:dyDescent="0.15">
      <c r="A29" s="195" t="s">
        <v>34</v>
      </c>
      <c r="B29" s="326">
        <v>1770</v>
      </c>
      <c r="C29" s="326"/>
      <c r="D29" s="326">
        <v>2184</v>
      </c>
      <c r="E29" s="326"/>
    </row>
    <row r="30" spans="1:5" ht="10.7" customHeight="1" x14ac:dyDescent="0.15">
      <c r="A30" s="195" t="s">
        <v>35</v>
      </c>
      <c r="B30" s="326" t="s">
        <v>33</v>
      </c>
      <c r="C30" s="326"/>
      <c r="D30" s="326" t="s">
        <v>33</v>
      </c>
      <c r="E30" s="326"/>
    </row>
    <row r="31" spans="1:5" ht="10.7" customHeight="1" x14ac:dyDescent="0.15">
      <c r="A31" s="195" t="s">
        <v>36</v>
      </c>
      <c r="B31" s="326">
        <v>6861</v>
      </c>
      <c r="C31" s="326"/>
      <c r="D31" s="326">
        <v>4890</v>
      </c>
      <c r="E31" s="326"/>
    </row>
    <row r="32" spans="1:5" ht="10.7" customHeight="1" x14ac:dyDescent="0.15">
      <c r="A32" s="195" t="s">
        <v>37</v>
      </c>
      <c r="B32" s="326" t="s">
        <v>33</v>
      </c>
      <c r="C32" s="326"/>
      <c r="D32" s="326" t="s">
        <v>33</v>
      </c>
      <c r="E32" s="326"/>
    </row>
    <row r="33" spans="1:5" ht="10.7" customHeight="1" x14ac:dyDescent="0.15">
      <c r="A33" s="195" t="s">
        <v>38</v>
      </c>
      <c r="B33" s="326">
        <v>22451</v>
      </c>
      <c r="C33" s="326"/>
      <c r="D33" s="326">
        <v>28610</v>
      </c>
      <c r="E33" s="326"/>
    </row>
    <row r="34" spans="1:5" ht="10.7" customHeight="1" x14ac:dyDescent="0.15">
      <c r="A34" s="195" t="s">
        <v>39</v>
      </c>
      <c r="B34" s="326">
        <v>34059</v>
      </c>
      <c r="C34" s="326"/>
      <c r="D34" s="326">
        <v>36212</v>
      </c>
      <c r="E34" s="326"/>
    </row>
    <row r="35" spans="1:5" ht="10.7" customHeight="1" x14ac:dyDescent="0.15">
      <c r="A35" s="195" t="s">
        <v>40</v>
      </c>
      <c r="B35" s="326">
        <v>12040</v>
      </c>
      <c r="C35" s="326"/>
      <c r="D35" s="326">
        <v>10783</v>
      </c>
      <c r="E35" s="326"/>
    </row>
    <row r="36" spans="1:5" ht="10.7" customHeight="1" x14ac:dyDescent="0.15">
      <c r="A36" s="195" t="s">
        <v>41</v>
      </c>
      <c r="B36" s="326">
        <v>1281</v>
      </c>
      <c r="C36" s="326">
        <v>1281</v>
      </c>
      <c r="D36" s="326">
        <v>1479</v>
      </c>
      <c r="E36" s="326">
        <v>1479</v>
      </c>
    </row>
    <row r="37" spans="1:5" ht="10.7" customHeight="1" x14ac:dyDescent="0.15">
      <c r="A37" s="277" t="s">
        <v>42</v>
      </c>
      <c r="B37" s="326">
        <v>9967</v>
      </c>
      <c r="C37" s="326">
        <v>9967</v>
      </c>
      <c r="D37" s="327">
        <v>17878</v>
      </c>
      <c r="E37" s="327">
        <v>17878</v>
      </c>
    </row>
    <row r="38" spans="1:5" ht="10.7" customHeight="1" x14ac:dyDescent="0.15">
      <c r="A38" s="143" t="s">
        <v>0</v>
      </c>
      <c r="B38" s="306">
        <v>1557083</v>
      </c>
      <c r="C38" s="306"/>
      <c r="D38" s="306">
        <v>1374879</v>
      </c>
      <c r="E38" s="306"/>
    </row>
    <row r="39" spans="1:5" ht="6" customHeight="1" x14ac:dyDescent="0.15">
      <c r="A39" s="143"/>
      <c r="B39" s="307"/>
      <c r="C39" s="308"/>
      <c r="D39" s="307"/>
      <c r="E39" s="308"/>
    </row>
    <row r="40" spans="1:5" ht="17.25" customHeight="1" x14ac:dyDescent="0.15">
      <c r="A40" s="175"/>
      <c r="B40" s="220" t="s">
        <v>206</v>
      </c>
      <c r="C40" s="220"/>
      <c r="D40" s="220"/>
      <c r="E40" s="220"/>
    </row>
    <row r="41" spans="1:5" s="176" customFormat="1" ht="10.7" customHeight="1" x14ac:dyDescent="0.3">
      <c r="B41" s="321">
        <v>2010</v>
      </c>
      <c r="C41" s="321"/>
      <c r="D41" s="303">
        <v>2018</v>
      </c>
      <c r="E41" s="303"/>
    </row>
    <row r="42" spans="1:5" ht="10.7" customHeight="1" x14ac:dyDescent="0.15">
      <c r="A42" s="132" t="s">
        <v>100</v>
      </c>
      <c r="B42" s="181">
        <v>41.4</v>
      </c>
      <c r="C42" s="189" t="s">
        <v>8</v>
      </c>
      <c r="D42" s="322">
        <v>38.676093925733802</v>
      </c>
      <c r="E42" s="189" t="s">
        <v>8</v>
      </c>
    </row>
    <row r="43" spans="1:5" ht="10.7" customHeight="1" x14ac:dyDescent="0.15">
      <c r="A43" s="137" t="s">
        <v>101</v>
      </c>
      <c r="B43" s="310">
        <v>26.5</v>
      </c>
      <c r="C43" s="310"/>
      <c r="D43" s="317">
        <v>23.552954170705824</v>
      </c>
      <c r="E43" s="316"/>
    </row>
    <row r="44" spans="1:5" ht="10.7" customHeight="1" x14ac:dyDescent="0.15">
      <c r="A44" s="195" t="s">
        <v>15</v>
      </c>
      <c r="B44" s="202">
        <v>36.31893971782813</v>
      </c>
      <c r="C44" s="202"/>
      <c r="D44" s="202">
        <v>32.637172135771948</v>
      </c>
      <c r="E44" s="183"/>
    </row>
    <row r="45" spans="1:5" ht="10.7" customHeight="1" x14ac:dyDescent="0.15">
      <c r="A45" s="195" t="s">
        <v>31</v>
      </c>
      <c r="B45" s="202">
        <v>13.300816488792391</v>
      </c>
      <c r="C45" s="202"/>
      <c r="D45" s="202">
        <v>9.9388597811735213</v>
      </c>
      <c r="E45" s="183"/>
    </row>
    <row r="46" spans="1:5" ht="10.7" customHeight="1" x14ac:dyDescent="0.15">
      <c r="A46" s="195" t="s">
        <v>32</v>
      </c>
      <c r="B46" s="202" t="s">
        <v>33</v>
      </c>
      <c r="C46" s="202"/>
      <c r="D46" s="202" t="s">
        <v>33</v>
      </c>
      <c r="E46" s="183"/>
    </row>
    <row r="47" spans="1:5" ht="10.7" customHeight="1" x14ac:dyDescent="0.15">
      <c r="A47" s="195" t="s">
        <v>34</v>
      </c>
      <c r="B47" s="202">
        <v>2.6300148588410104</v>
      </c>
      <c r="C47" s="202"/>
      <c r="D47" s="202">
        <v>2.6639019332804779</v>
      </c>
      <c r="E47" s="183"/>
    </row>
    <row r="48" spans="1:5" ht="10.7" customHeight="1" x14ac:dyDescent="0.15">
      <c r="A48" s="195" t="s">
        <v>35</v>
      </c>
      <c r="B48" s="202" t="s">
        <v>33</v>
      </c>
      <c r="C48" s="202"/>
      <c r="D48" s="202" t="s">
        <v>33</v>
      </c>
      <c r="E48" s="183"/>
    </row>
    <row r="49" spans="1:5" ht="10.7" customHeight="1" x14ac:dyDescent="0.15">
      <c r="A49" s="195" t="s">
        <v>36</v>
      </c>
      <c r="B49" s="202">
        <v>11.024697507753121</v>
      </c>
      <c r="C49" s="202"/>
      <c r="D49" s="202">
        <v>8.6703664958598559</v>
      </c>
      <c r="E49" s="183"/>
    </row>
    <row r="50" spans="1:5" ht="10.7" customHeight="1" x14ac:dyDescent="0.15">
      <c r="A50" s="195" t="s">
        <v>37</v>
      </c>
      <c r="B50" s="202" t="s">
        <v>33</v>
      </c>
      <c r="C50" s="202"/>
      <c r="D50" s="202" t="s">
        <v>33</v>
      </c>
      <c r="E50" s="183"/>
    </row>
    <row r="51" spans="1:5" ht="10.7" customHeight="1" x14ac:dyDescent="0.15">
      <c r="A51" s="195" t="s">
        <v>38</v>
      </c>
      <c r="B51" s="202">
        <v>41.281603383285834</v>
      </c>
      <c r="C51" s="202"/>
      <c r="D51" s="202">
        <v>39.711291553889936</v>
      </c>
      <c r="E51" s="183"/>
    </row>
    <row r="52" spans="1:5" ht="10.7" customHeight="1" x14ac:dyDescent="0.15">
      <c r="A52" s="195" t="s">
        <v>39</v>
      </c>
      <c r="B52" s="202">
        <v>42.862536338581194</v>
      </c>
      <c r="C52" s="202"/>
      <c r="D52" s="202">
        <v>45.149304906177917</v>
      </c>
      <c r="E52" s="183"/>
    </row>
    <row r="53" spans="1:5" ht="10.7" customHeight="1" x14ac:dyDescent="0.15">
      <c r="A53" s="195" t="s">
        <v>40</v>
      </c>
      <c r="B53" s="202">
        <v>24.150035101795204</v>
      </c>
      <c r="C53" s="202"/>
      <c r="D53" s="202">
        <v>23.629829290206651</v>
      </c>
      <c r="E53" s="183"/>
    </row>
    <row r="54" spans="1:5" ht="10.7" customHeight="1" x14ac:dyDescent="0.15">
      <c r="A54" s="195" t="s">
        <v>41</v>
      </c>
      <c r="B54" s="202">
        <v>4.5313052706048813</v>
      </c>
      <c r="C54" s="202"/>
      <c r="D54" s="202">
        <v>4.3965517241379306</v>
      </c>
      <c r="E54" s="183"/>
    </row>
    <row r="55" spans="1:5" ht="10.7" customHeight="1" x14ac:dyDescent="0.15">
      <c r="A55" s="277" t="s">
        <v>42</v>
      </c>
      <c r="B55" s="204">
        <v>22.890542464746684</v>
      </c>
      <c r="C55" s="204"/>
      <c r="D55" s="204">
        <v>29.505058340072289</v>
      </c>
      <c r="E55" s="311"/>
    </row>
    <row r="56" spans="1:5" ht="10.7" customHeight="1" x14ac:dyDescent="0.15">
      <c r="A56" s="143" t="s">
        <v>13</v>
      </c>
      <c r="B56" s="193">
        <v>38.200000000000003</v>
      </c>
      <c r="C56" s="308" t="s">
        <v>8</v>
      </c>
      <c r="D56" s="318">
        <v>35.683884077124461</v>
      </c>
      <c r="E56" s="308" t="s">
        <v>8</v>
      </c>
    </row>
    <row r="57" spans="1:5" ht="6" customHeight="1" x14ac:dyDescent="0.15">
      <c r="A57" s="143"/>
      <c r="B57" s="193"/>
      <c r="C57" s="308"/>
      <c r="D57" s="318"/>
      <c r="E57" s="308"/>
    </row>
    <row r="58" spans="1:5" ht="25.5" customHeight="1" x14ac:dyDescent="0.15">
      <c r="A58" s="159" t="s">
        <v>207</v>
      </c>
      <c r="B58" s="159"/>
      <c r="C58" s="159"/>
      <c r="D58" s="159"/>
      <c r="E58" s="159"/>
    </row>
    <row r="59" spans="1:5" ht="9" customHeight="1" x14ac:dyDescent="0.15">
      <c r="A59" s="159" t="s">
        <v>208</v>
      </c>
      <c r="B59" s="159"/>
      <c r="C59" s="159"/>
      <c r="D59" s="159"/>
      <c r="E59" s="159"/>
    </row>
    <row r="60" spans="1:5" ht="8.25" customHeight="1" x14ac:dyDescent="0.15">
      <c r="A60" s="159" t="s">
        <v>27</v>
      </c>
      <c r="B60" s="159"/>
      <c r="C60" s="159"/>
      <c r="D60" s="159"/>
      <c r="E60" s="159"/>
    </row>
    <row r="61" spans="1:5" ht="18" customHeight="1" x14ac:dyDescent="0.15">
      <c r="A61" s="241" t="s">
        <v>28</v>
      </c>
      <c r="B61" s="241"/>
      <c r="C61" s="241"/>
      <c r="D61" s="241"/>
      <c r="E61" s="241"/>
    </row>
    <row r="63" spans="1:5" ht="13.5" customHeight="1" x14ac:dyDescent="0.15"/>
    <row r="65" spans="4:4" x14ac:dyDescent="0.15">
      <c r="D65" s="286"/>
    </row>
    <row r="66" spans="4:4" x14ac:dyDescent="0.15">
      <c r="D66" s="286"/>
    </row>
    <row r="67" spans="4:4" x14ac:dyDescent="0.15">
      <c r="D67" s="286"/>
    </row>
    <row r="68" spans="4:4" x14ac:dyDescent="0.15">
      <c r="D68" s="286"/>
    </row>
    <row r="69" spans="4:4" ht="12.75" customHeight="1" x14ac:dyDescent="0.15"/>
    <row r="70" spans="4:4" ht="13.5" customHeight="1" x14ac:dyDescent="0.15"/>
    <row r="71" spans="4:4" ht="13.5" customHeight="1" x14ac:dyDescent="0.15"/>
    <row r="72" spans="4:4" ht="13.5" customHeight="1" x14ac:dyDescent="0.15"/>
    <row r="74" spans="4:4" ht="12.75" customHeight="1" x14ac:dyDescent="0.15"/>
    <row r="77" spans="4:4" ht="24" customHeight="1" x14ac:dyDescent="0.15"/>
    <row r="79" spans="4:4" ht="24.75" customHeight="1" x14ac:dyDescent="0.15"/>
    <row r="81" spans="5:5" ht="13.5" customHeight="1" x14ac:dyDescent="0.15"/>
    <row r="82" spans="5:5" x14ac:dyDescent="0.15">
      <c r="E82" s="319"/>
    </row>
    <row r="84" spans="5:5" ht="24" customHeight="1" x14ac:dyDescent="0.15"/>
    <row r="86" spans="5:5" ht="13.5" customHeight="1" x14ac:dyDescent="0.15"/>
    <row r="88" spans="5:5" ht="13.5" customHeight="1" x14ac:dyDescent="0.15"/>
  </sheetData>
  <mergeCells count="76">
    <mergeCell ref="A59:E59"/>
    <mergeCell ref="A60:E60"/>
    <mergeCell ref="A61:E61"/>
    <mergeCell ref="B38:C38"/>
    <mergeCell ref="D38:E38"/>
    <mergeCell ref="B40:E40"/>
    <mergeCell ref="B41:C41"/>
    <mergeCell ref="D41:E41"/>
    <mergeCell ref="A58:E58"/>
    <mergeCell ref="B35:C35"/>
    <mergeCell ref="D35:E35"/>
    <mergeCell ref="B36:C36"/>
    <mergeCell ref="D36:E36"/>
    <mergeCell ref="B37:C37"/>
    <mergeCell ref="D37:E37"/>
    <mergeCell ref="B32:C32"/>
    <mergeCell ref="D32:E32"/>
    <mergeCell ref="B33:C33"/>
    <mergeCell ref="D33:E33"/>
    <mergeCell ref="B34:C34"/>
    <mergeCell ref="D34:E34"/>
    <mergeCell ref="B29:C29"/>
    <mergeCell ref="D29:E29"/>
    <mergeCell ref="B30:C30"/>
    <mergeCell ref="D30:E30"/>
    <mergeCell ref="B31:C31"/>
    <mergeCell ref="D31:E31"/>
    <mergeCell ref="B26:C26"/>
    <mergeCell ref="D26:E26"/>
    <mergeCell ref="B27:C27"/>
    <mergeCell ref="D27:E27"/>
    <mergeCell ref="B28:C28"/>
    <mergeCell ref="D28:E28"/>
    <mergeCell ref="B22:E22"/>
    <mergeCell ref="B23:C23"/>
    <mergeCell ref="D23:E23"/>
    <mergeCell ref="B24:C24"/>
    <mergeCell ref="D24:E24"/>
    <mergeCell ref="B25:C25"/>
    <mergeCell ref="D25:E25"/>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B6:C6"/>
    <mergeCell ref="D6:E6"/>
    <mergeCell ref="B7:C7"/>
    <mergeCell ref="D7:E7"/>
    <mergeCell ref="B8:C8"/>
    <mergeCell ref="D8:E8"/>
    <mergeCell ref="A1:E1"/>
    <mergeCell ref="A2:E2"/>
    <mergeCell ref="A3:E3"/>
    <mergeCell ref="B4:E4"/>
    <mergeCell ref="B5:C5"/>
    <mergeCell ref="D5:E5"/>
  </mergeCells>
  <pageMargins left="1.05" right="1.05" top="0.5" bottom="0.25" header="0" footer="0"/>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E472B-2004-4B50-B796-B685285E34DD}">
  <sheetPr codeName="Sheet27"/>
  <dimension ref="A1:H115"/>
  <sheetViews>
    <sheetView showGridLines="0" view="pageLayout" zoomScale="145" zoomScaleNormal="115" zoomScaleSheetLayoutView="100" zoomScalePageLayoutView="145" workbookViewId="0">
      <selection activeCell="A80" sqref="A80:H91"/>
    </sheetView>
  </sheetViews>
  <sheetFormatPr defaultColWidth="7.109375" defaultRowHeight="8.25" x14ac:dyDescent="0.15"/>
  <cols>
    <col min="1" max="1" width="14.88671875" style="125" bestFit="1" customWidth="1"/>
    <col min="2" max="2" width="4.77734375" style="125" bestFit="1" customWidth="1"/>
    <col min="3" max="7" width="7.44140625" style="125" customWidth="1"/>
    <col min="8" max="8" width="7.109375" style="125" customWidth="1"/>
    <col min="9" max="16384" width="7.109375" style="125"/>
  </cols>
  <sheetData>
    <row r="1" spans="1:8" ht="3.95" customHeight="1" x14ac:dyDescent="0.15">
      <c r="A1" s="123"/>
      <c r="B1" s="123"/>
      <c r="C1" s="123"/>
      <c r="D1" s="123"/>
      <c r="E1" s="123"/>
      <c r="F1" s="123"/>
      <c r="G1" s="123"/>
      <c r="H1" s="123"/>
    </row>
    <row r="2" spans="1:8" ht="12.75" customHeight="1" x14ac:dyDescent="0.15">
      <c r="A2" s="126" t="s">
        <v>209</v>
      </c>
      <c r="B2" s="126"/>
      <c r="C2" s="126"/>
      <c r="D2" s="126"/>
      <c r="E2" s="126"/>
      <c r="F2" s="126"/>
      <c r="G2" s="126"/>
      <c r="H2" s="126"/>
    </row>
    <row r="3" spans="1:8" ht="9.75" customHeight="1" x14ac:dyDescent="0.15">
      <c r="A3" s="127" t="s">
        <v>210</v>
      </c>
      <c r="B3" s="127"/>
      <c r="C3" s="127"/>
      <c r="D3" s="127"/>
      <c r="E3" s="127"/>
      <c r="F3" s="127"/>
      <c r="G3" s="127"/>
      <c r="H3" s="127"/>
    </row>
    <row r="4" spans="1:8" ht="10.5" customHeight="1" x14ac:dyDescent="0.15">
      <c r="B4" s="328" t="s">
        <v>211</v>
      </c>
      <c r="C4" s="328"/>
      <c r="D4" s="328"/>
      <c r="E4" s="328"/>
      <c r="F4" s="328"/>
      <c r="G4" s="328"/>
      <c r="H4" s="328"/>
    </row>
    <row r="5" spans="1:8" s="176" customFormat="1" ht="9.1999999999999993" customHeight="1" x14ac:dyDescent="0.3">
      <c r="B5" s="130">
        <v>1960</v>
      </c>
      <c r="C5" s="130">
        <v>1970</v>
      </c>
      <c r="D5" s="130">
        <v>1980</v>
      </c>
      <c r="E5" s="130">
        <v>1990</v>
      </c>
      <c r="F5" s="130">
        <v>2000</v>
      </c>
      <c r="G5" s="130">
        <v>2010</v>
      </c>
      <c r="H5" s="130">
        <v>2018</v>
      </c>
    </row>
    <row r="6" spans="1:8" ht="9.1999999999999993" customHeight="1" x14ac:dyDescent="0.15">
      <c r="A6" s="132" t="s">
        <v>100</v>
      </c>
      <c r="B6" s="168">
        <v>51894715</v>
      </c>
      <c r="C6" s="133">
        <v>47431033</v>
      </c>
      <c r="D6" s="133">
        <v>39477020</v>
      </c>
      <c r="E6" s="133">
        <v>32934200</v>
      </c>
      <c r="F6" s="133">
        <v>26426240</v>
      </c>
      <c r="G6" s="133">
        <v>18775026</v>
      </c>
      <c r="H6" s="133">
        <v>15467135</v>
      </c>
    </row>
    <row r="7" spans="1:8" ht="9.1999999999999993" customHeight="1" x14ac:dyDescent="0.15">
      <c r="A7" s="137" t="s">
        <v>101</v>
      </c>
      <c r="B7" s="329">
        <v>6555271</v>
      </c>
      <c r="C7" s="138">
        <v>5056000</v>
      </c>
      <c r="D7" s="138">
        <v>5033480</v>
      </c>
      <c r="E7" s="138">
        <v>6285122</v>
      </c>
      <c r="F7" s="138">
        <v>9297557</v>
      </c>
      <c r="G7" s="138">
        <v>10657544</v>
      </c>
      <c r="H7" s="138">
        <v>10565854</v>
      </c>
    </row>
    <row r="8" spans="1:8" ht="9.1999999999999993" customHeight="1" x14ac:dyDescent="0.15">
      <c r="A8" s="195" t="s">
        <v>15</v>
      </c>
      <c r="B8" s="196">
        <v>412150</v>
      </c>
      <c r="C8" s="197">
        <v>473700</v>
      </c>
      <c r="D8" s="197">
        <v>1053140</v>
      </c>
      <c r="E8" s="197">
        <v>2110819</v>
      </c>
      <c r="F8" s="197">
        <v>4467999</v>
      </c>
      <c r="G8" s="197">
        <v>5704512</v>
      </c>
      <c r="H8" s="197">
        <v>5376496</v>
      </c>
    </row>
    <row r="9" spans="1:8" ht="9.1999999999999993" customHeight="1" x14ac:dyDescent="0.15">
      <c r="A9" s="195" t="s">
        <v>31</v>
      </c>
      <c r="B9" s="196">
        <v>174264</v>
      </c>
      <c r="C9" s="197">
        <v>179200</v>
      </c>
      <c r="D9" s="197">
        <v>361640</v>
      </c>
      <c r="E9" s="197">
        <v>732776</v>
      </c>
      <c r="F9" s="197">
        <v>1099735</v>
      </c>
      <c r="G9" s="197">
        <v>1178982</v>
      </c>
      <c r="H9" s="197">
        <v>1233513</v>
      </c>
    </row>
    <row r="10" spans="1:8" ht="9.1999999999999993" customHeight="1" x14ac:dyDescent="0.15">
      <c r="A10" s="195" t="s">
        <v>32</v>
      </c>
      <c r="B10" s="197" t="s">
        <v>33</v>
      </c>
      <c r="C10" s="197" t="s">
        <v>33</v>
      </c>
      <c r="D10" s="197">
        <v>8340</v>
      </c>
      <c r="E10" s="197" t="s">
        <v>33</v>
      </c>
      <c r="F10" s="197">
        <v>3017</v>
      </c>
      <c r="G10" s="197">
        <v>6689</v>
      </c>
      <c r="H10" s="197">
        <v>5102</v>
      </c>
    </row>
    <row r="11" spans="1:8" ht="9.1999999999999993" customHeight="1" x14ac:dyDescent="0.15">
      <c r="A11" s="195" t="s">
        <v>34</v>
      </c>
      <c r="B11" s="196">
        <v>1492</v>
      </c>
      <c r="C11" s="197">
        <v>4233</v>
      </c>
      <c r="D11" s="197">
        <v>22040</v>
      </c>
      <c r="E11" s="197">
        <v>63628</v>
      </c>
      <c r="F11" s="197">
        <v>156147</v>
      </c>
      <c r="G11" s="197">
        <v>204964</v>
      </c>
      <c r="H11" s="197">
        <v>308494</v>
      </c>
    </row>
    <row r="12" spans="1:8" ht="9.1999999999999993" customHeight="1" x14ac:dyDescent="0.15">
      <c r="A12" s="195" t="s">
        <v>35</v>
      </c>
      <c r="B12" s="196">
        <v>11756</v>
      </c>
      <c r="C12" s="197">
        <v>9433</v>
      </c>
      <c r="D12" s="197">
        <v>14020</v>
      </c>
      <c r="E12" s="197">
        <v>19311</v>
      </c>
      <c r="F12" s="197">
        <v>25800</v>
      </c>
      <c r="G12" s="197">
        <v>13727</v>
      </c>
      <c r="H12" s="197">
        <v>26720</v>
      </c>
    </row>
    <row r="13" spans="1:8" ht="9.1999999999999993" customHeight="1" x14ac:dyDescent="0.15">
      <c r="A13" s="195" t="s">
        <v>36</v>
      </c>
      <c r="B13" s="196">
        <v>5140931</v>
      </c>
      <c r="C13" s="197">
        <v>3374400</v>
      </c>
      <c r="D13" s="197">
        <v>2236340</v>
      </c>
      <c r="E13" s="197">
        <v>1444266</v>
      </c>
      <c r="F13" s="197">
        <v>1015773</v>
      </c>
      <c r="G13" s="197">
        <v>654786</v>
      </c>
      <c r="H13" s="197">
        <v>488729</v>
      </c>
    </row>
    <row r="14" spans="1:8" ht="9.1999999999999993" customHeight="1" x14ac:dyDescent="0.15">
      <c r="A14" s="195" t="s">
        <v>37</v>
      </c>
      <c r="B14" s="196">
        <v>537379</v>
      </c>
      <c r="C14" s="197">
        <v>401233</v>
      </c>
      <c r="D14" s="197">
        <v>272660</v>
      </c>
      <c r="E14" s="197">
        <v>185495</v>
      </c>
      <c r="F14" s="197">
        <v>126017</v>
      </c>
      <c r="G14" s="197">
        <v>70328</v>
      </c>
      <c r="H14" s="197">
        <v>52610</v>
      </c>
    </row>
    <row r="15" spans="1:8" ht="9.1999999999999993" customHeight="1" x14ac:dyDescent="0.15">
      <c r="A15" s="195" t="s">
        <v>38</v>
      </c>
      <c r="B15" s="196">
        <v>101366</v>
      </c>
      <c r="C15" s="197">
        <v>260867</v>
      </c>
      <c r="D15" s="197">
        <v>410200</v>
      </c>
      <c r="E15" s="197">
        <v>672606</v>
      </c>
      <c r="F15" s="197">
        <v>941189</v>
      </c>
      <c r="G15" s="197">
        <v>862958</v>
      </c>
      <c r="H15" s="197">
        <v>882438</v>
      </c>
    </row>
    <row r="16" spans="1:8" ht="9.1999999999999993" customHeight="1" x14ac:dyDescent="0.15">
      <c r="A16" s="195" t="s">
        <v>39</v>
      </c>
      <c r="B16" s="196">
        <v>17633</v>
      </c>
      <c r="C16" s="197">
        <v>36667</v>
      </c>
      <c r="D16" s="197">
        <v>108340</v>
      </c>
      <c r="E16" s="197">
        <v>409024</v>
      </c>
      <c r="F16" s="197">
        <v>843125</v>
      </c>
      <c r="G16" s="197">
        <v>1241528</v>
      </c>
      <c r="H16" s="197">
        <v>1399431</v>
      </c>
    </row>
    <row r="17" spans="1:8" ht="9.1999999999999993" customHeight="1" x14ac:dyDescent="0.15">
      <c r="A17" s="195" t="s">
        <v>40</v>
      </c>
      <c r="B17" s="196">
        <v>30487</v>
      </c>
      <c r="C17" s="197">
        <v>69600</v>
      </c>
      <c r="D17" s="197">
        <v>124740</v>
      </c>
      <c r="E17" s="197">
        <v>232499</v>
      </c>
      <c r="F17" s="197">
        <v>388203</v>
      </c>
      <c r="G17" s="197">
        <v>410392</v>
      </c>
      <c r="H17" s="197">
        <v>403569</v>
      </c>
    </row>
    <row r="18" spans="1:8" ht="9.1999999999999993" customHeight="1" x14ac:dyDescent="0.15">
      <c r="A18" s="195" t="s">
        <v>41</v>
      </c>
      <c r="B18" s="196">
        <v>86755</v>
      </c>
      <c r="C18" s="197">
        <v>71467</v>
      </c>
      <c r="D18" s="197">
        <v>88160</v>
      </c>
      <c r="E18" s="197">
        <v>116752</v>
      </c>
      <c r="F18" s="197">
        <v>154925</v>
      </c>
      <c r="G18" s="197">
        <v>170930</v>
      </c>
      <c r="H18" s="197">
        <v>185300</v>
      </c>
    </row>
    <row r="19" spans="1:8" ht="9.1999999999999993" customHeight="1" x14ac:dyDescent="0.15">
      <c r="A19" s="277" t="s">
        <v>42</v>
      </c>
      <c r="B19" s="200">
        <v>2791</v>
      </c>
      <c r="C19" s="199">
        <v>4267</v>
      </c>
      <c r="D19" s="199">
        <v>17440</v>
      </c>
      <c r="E19" s="199">
        <v>24625</v>
      </c>
      <c r="F19" s="199">
        <v>75627</v>
      </c>
      <c r="G19" s="199">
        <v>125459</v>
      </c>
      <c r="H19" s="199">
        <v>201194</v>
      </c>
    </row>
    <row r="20" spans="1:8" ht="9.1999999999999993" customHeight="1" x14ac:dyDescent="0.15">
      <c r="A20" s="143" t="s">
        <v>0</v>
      </c>
      <c r="B20" s="155">
        <v>58449986</v>
      </c>
      <c r="C20" s="144">
        <v>52487033</v>
      </c>
      <c r="D20" s="144">
        <v>44510500</v>
      </c>
      <c r="E20" s="144">
        <v>39219322</v>
      </c>
      <c r="F20" s="144">
        <v>35723797</v>
      </c>
      <c r="G20" s="144">
        <v>29432570</v>
      </c>
      <c r="H20" s="144">
        <v>26032989</v>
      </c>
    </row>
    <row r="21" spans="1:8" ht="9.1999999999999993" customHeight="1" x14ac:dyDescent="0.15">
      <c r="A21" s="143"/>
      <c r="B21" s="155"/>
      <c r="C21" s="144"/>
      <c r="D21" s="144"/>
      <c r="E21" s="144"/>
      <c r="F21" s="144"/>
      <c r="G21" s="144"/>
      <c r="H21" s="144"/>
    </row>
    <row r="22" spans="1:8" ht="9.1999999999999993" customHeight="1" x14ac:dyDescent="0.15">
      <c r="B22" s="328" t="s">
        <v>212</v>
      </c>
      <c r="C22" s="328"/>
      <c r="D22" s="328"/>
      <c r="E22" s="328"/>
      <c r="F22" s="328"/>
      <c r="G22" s="328"/>
      <c r="H22" s="328"/>
    </row>
    <row r="23" spans="1:8" s="176" customFormat="1" ht="9.1999999999999993" customHeight="1" x14ac:dyDescent="0.3">
      <c r="B23" s="130">
        <v>1960</v>
      </c>
      <c r="C23" s="130">
        <v>1970</v>
      </c>
      <c r="D23" s="130">
        <v>1980</v>
      </c>
      <c r="E23" s="130">
        <v>1990</v>
      </c>
      <c r="F23" s="130">
        <v>2000</v>
      </c>
      <c r="G23" s="130">
        <v>2010</v>
      </c>
      <c r="H23" s="130">
        <v>2018</v>
      </c>
    </row>
    <row r="24" spans="1:8" ht="9.1999999999999993" customHeight="1" x14ac:dyDescent="0.15">
      <c r="A24" s="132" t="s">
        <v>100</v>
      </c>
      <c r="B24" s="133">
        <v>22122285</v>
      </c>
      <c r="C24" s="133">
        <v>30948900</v>
      </c>
      <c r="D24" s="133">
        <v>40623900</v>
      </c>
      <c r="E24" s="133">
        <v>44597249</v>
      </c>
      <c r="F24" s="133">
        <v>47471504</v>
      </c>
      <c r="G24" s="133">
        <v>50658918</v>
      </c>
      <c r="H24" s="133">
        <v>51286386</v>
      </c>
    </row>
    <row r="25" spans="1:8" ht="9.1999999999999993" customHeight="1" x14ac:dyDescent="0.15">
      <c r="A25" s="137" t="s">
        <v>101</v>
      </c>
      <c r="B25" s="138">
        <v>1177474</v>
      </c>
      <c r="C25" s="138">
        <v>1596700</v>
      </c>
      <c r="D25" s="138">
        <v>2495340</v>
      </c>
      <c r="E25" s="138">
        <v>3006664</v>
      </c>
      <c r="F25" s="138">
        <v>4685122</v>
      </c>
      <c r="G25" s="138">
        <v>7552605</v>
      </c>
      <c r="H25" s="133">
        <v>8751588</v>
      </c>
    </row>
    <row r="26" spans="1:8" ht="9.1999999999999993" customHeight="1" x14ac:dyDescent="0.15">
      <c r="A26" s="195" t="s">
        <v>15</v>
      </c>
      <c r="B26" s="197">
        <v>23310</v>
      </c>
      <c r="C26" s="197">
        <v>48333</v>
      </c>
      <c r="D26" s="197">
        <v>152520</v>
      </c>
      <c r="E26" s="197">
        <v>324386</v>
      </c>
      <c r="F26" s="197">
        <v>997462</v>
      </c>
      <c r="G26" s="197">
        <v>2193090</v>
      </c>
      <c r="H26" s="197">
        <v>2619905</v>
      </c>
    </row>
    <row r="27" spans="1:8" ht="9.1999999999999993" customHeight="1" x14ac:dyDescent="0.15">
      <c r="A27" s="195" t="s">
        <v>31</v>
      </c>
      <c r="B27" s="197">
        <v>44336</v>
      </c>
      <c r="C27" s="197">
        <v>87133</v>
      </c>
      <c r="D27" s="197">
        <v>250400</v>
      </c>
      <c r="E27" s="197">
        <v>493896</v>
      </c>
      <c r="F27" s="197">
        <v>803836</v>
      </c>
      <c r="G27" s="197">
        <v>1185874</v>
      </c>
      <c r="H27" s="197">
        <v>1341724</v>
      </c>
    </row>
    <row r="28" spans="1:8" ht="9.1999999999999993" customHeight="1" x14ac:dyDescent="0.15">
      <c r="A28" s="195" t="s">
        <v>32</v>
      </c>
      <c r="B28" s="197" t="s">
        <v>33</v>
      </c>
      <c r="C28" s="197" t="s">
        <v>33</v>
      </c>
      <c r="D28" s="197">
        <v>5760</v>
      </c>
      <c r="E28" s="197" t="s">
        <v>33</v>
      </c>
      <c r="F28" s="197">
        <v>5008</v>
      </c>
      <c r="G28" s="197">
        <v>12865</v>
      </c>
      <c r="H28" s="197">
        <v>16565</v>
      </c>
    </row>
    <row r="29" spans="1:8" ht="9.1999999999999993" customHeight="1" x14ac:dyDescent="0.15">
      <c r="A29" s="195" t="s">
        <v>34</v>
      </c>
      <c r="B29" s="197">
        <v>1992</v>
      </c>
      <c r="C29" s="197">
        <v>3700</v>
      </c>
      <c r="D29" s="197">
        <v>18240</v>
      </c>
      <c r="E29" s="197">
        <v>54214</v>
      </c>
      <c r="F29" s="197">
        <v>119285</v>
      </c>
      <c r="G29" s="197">
        <v>204981</v>
      </c>
      <c r="H29" s="197">
        <v>287480</v>
      </c>
    </row>
    <row r="30" spans="1:8" ht="9.1999999999999993" customHeight="1" x14ac:dyDescent="0.15">
      <c r="A30" s="195" t="s">
        <v>35</v>
      </c>
      <c r="B30" s="197">
        <v>7774</v>
      </c>
      <c r="C30" s="197">
        <v>9800</v>
      </c>
      <c r="D30" s="197">
        <v>17040</v>
      </c>
      <c r="E30" s="197">
        <v>19792</v>
      </c>
      <c r="F30" s="197">
        <v>33523</v>
      </c>
      <c r="G30" s="197">
        <v>31199</v>
      </c>
      <c r="H30" s="197">
        <v>51353</v>
      </c>
    </row>
    <row r="31" spans="1:8" ht="9.1999999999999993" customHeight="1" x14ac:dyDescent="0.15">
      <c r="A31" s="195" t="s">
        <v>36</v>
      </c>
      <c r="B31" s="197">
        <v>849066</v>
      </c>
      <c r="C31" s="197">
        <v>996167</v>
      </c>
      <c r="D31" s="197">
        <v>1197540</v>
      </c>
      <c r="E31" s="197">
        <v>991869</v>
      </c>
      <c r="F31" s="197">
        <v>1078655</v>
      </c>
      <c r="G31" s="197">
        <v>1094132</v>
      </c>
      <c r="H31" s="197">
        <v>957705</v>
      </c>
    </row>
    <row r="32" spans="1:8" ht="9.1999999999999993" customHeight="1" x14ac:dyDescent="0.15">
      <c r="A32" s="195" t="s">
        <v>37</v>
      </c>
      <c r="B32" s="197">
        <v>169741</v>
      </c>
      <c r="C32" s="197">
        <v>192433</v>
      </c>
      <c r="D32" s="197">
        <v>207800</v>
      </c>
      <c r="E32" s="197">
        <v>169818</v>
      </c>
      <c r="F32" s="197">
        <v>147709</v>
      </c>
      <c r="G32" s="197">
        <v>138036</v>
      </c>
      <c r="H32" s="197">
        <v>124331</v>
      </c>
    </row>
    <row r="33" spans="1:8" ht="9.1999999999999993" customHeight="1" x14ac:dyDescent="0.15">
      <c r="A33" s="195" t="s">
        <v>38</v>
      </c>
      <c r="B33" s="197">
        <v>29970</v>
      </c>
      <c r="C33" s="197">
        <v>112633</v>
      </c>
      <c r="D33" s="197">
        <v>247120</v>
      </c>
      <c r="E33" s="197">
        <v>347381</v>
      </c>
      <c r="F33" s="197">
        <v>577299</v>
      </c>
      <c r="G33" s="197">
        <v>979509</v>
      </c>
      <c r="H33" s="197">
        <v>1173233</v>
      </c>
    </row>
    <row r="34" spans="1:8" ht="9.1999999999999993" customHeight="1" x14ac:dyDescent="0.15">
      <c r="A34" s="195" t="s">
        <v>39</v>
      </c>
      <c r="B34" s="197">
        <v>9555</v>
      </c>
      <c r="C34" s="197">
        <v>21000</v>
      </c>
      <c r="D34" s="197">
        <v>58980</v>
      </c>
      <c r="E34" s="197">
        <v>143680</v>
      </c>
      <c r="F34" s="197">
        <v>295592</v>
      </c>
      <c r="G34" s="197">
        <v>619380</v>
      </c>
      <c r="H34" s="197">
        <v>780777</v>
      </c>
    </row>
    <row r="35" spans="1:8" ht="9.1999999999999993" customHeight="1" x14ac:dyDescent="0.15">
      <c r="A35" s="195" t="s">
        <v>40</v>
      </c>
      <c r="B35" s="197">
        <v>13047</v>
      </c>
      <c r="C35" s="197">
        <v>44333</v>
      </c>
      <c r="D35" s="197">
        <v>107340</v>
      </c>
      <c r="E35" s="197">
        <v>204386</v>
      </c>
      <c r="F35" s="197">
        <v>378805</v>
      </c>
      <c r="G35" s="197">
        <v>649731</v>
      </c>
      <c r="H35" s="197">
        <v>773149</v>
      </c>
    </row>
    <row r="36" spans="1:8" ht="9.1999999999999993" customHeight="1" x14ac:dyDescent="0.15">
      <c r="A36" s="195" t="s">
        <v>41</v>
      </c>
      <c r="B36" s="197">
        <v>17531</v>
      </c>
      <c r="C36" s="197">
        <v>26733</v>
      </c>
      <c r="D36" s="197">
        <v>60060</v>
      </c>
      <c r="E36" s="197">
        <v>100439</v>
      </c>
      <c r="F36" s="197">
        <v>149880</v>
      </c>
      <c r="G36" s="197">
        <v>223213</v>
      </c>
      <c r="H36" s="197">
        <v>285768</v>
      </c>
    </row>
    <row r="37" spans="1:8" ht="9.1999999999999993" customHeight="1" x14ac:dyDescent="0.15">
      <c r="A37" s="277" t="s">
        <v>42</v>
      </c>
      <c r="B37" s="199">
        <v>1495</v>
      </c>
      <c r="C37" s="199">
        <v>3267</v>
      </c>
      <c r="D37" s="199">
        <v>13560</v>
      </c>
      <c r="E37" s="199">
        <v>28644</v>
      </c>
      <c r="F37" s="199">
        <v>98068</v>
      </c>
      <c r="G37" s="199">
        <v>208545</v>
      </c>
      <c r="H37" s="199">
        <v>330351</v>
      </c>
    </row>
    <row r="38" spans="1:8" ht="9.1999999999999993" customHeight="1" x14ac:dyDescent="0.15">
      <c r="A38" s="143" t="s">
        <v>0</v>
      </c>
      <c r="B38" s="155">
        <v>23299759</v>
      </c>
      <c r="C38" s="144">
        <v>32545600</v>
      </c>
      <c r="D38" s="144">
        <v>43119240</v>
      </c>
      <c r="E38" s="144">
        <v>47603913</v>
      </c>
      <c r="F38" s="144">
        <v>52156626</v>
      </c>
      <c r="G38" s="144">
        <v>58211523</v>
      </c>
      <c r="H38" s="144">
        <v>60037974</v>
      </c>
    </row>
    <row r="39" spans="1:8" ht="9.1999999999999993" customHeight="1" x14ac:dyDescent="0.15">
      <c r="A39" s="143"/>
      <c r="B39" s="155"/>
      <c r="C39" s="144"/>
      <c r="D39" s="144"/>
      <c r="E39" s="144"/>
      <c r="F39" s="144"/>
      <c r="G39" s="144"/>
      <c r="H39" s="144"/>
    </row>
    <row r="40" spans="1:8" ht="9.1999999999999993" customHeight="1" x14ac:dyDescent="0.15">
      <c r="B40" s="328" t="s">
        <v>213</v>
      </c>
      <c r="C40" s="328"/>
      <c r="D40" s="328"/>
      <c r="E40" s="328"/>
      <c r="F40" s="328"/>
      <c r="G40" s="328"/>
      <c r="H40" s="328"/>
    </row>
    <row r="41" spans="1:8" s="176" customFormat="1" ht="9.1999999999999993" customHeight="1" x14ac:dyDescent="0.3">
      <c r="B41" s="130">
        <v>1960</v>
      </c>
      <c r="C41" s="130">
        <v>1970</v>
      </c>
      <c r="D41" s="130">
        <v>1980</v>
      </c>
      <c r="E41" s="130">
        <v>1990</v>
      </c>
      <c r="F41" s="130">
        <v>2000</v>
      </c>
      <c r="G41" s="130">
        <v>2010</v>
      </c>
      <c r="H41" s="130">
        <v>2018</v>
      </c>
    </row>
    <row r="42" spans="1:8" ht="9.1999999999999993" customHeight="1" x14ac:dyDescent="0.15">
      <c r="A42" s="132" t="s">
        <v>100</v>
      </c>
      <c r="B42" s="168">
        <v>9272550</v>
      </c>
      <c r="C42" s="168">
        <v>12162600</v>
      </c>
      <c r="D42" s="168">
        <v>22052400</v>
      </c>
      <c r="E42" s="168">
        <v>36591976</v>
      </c>
      <c r="F42" s="168">
        <v>45351706</v>
      </c>
      <c r="G42" s="168">
        <v>52720919</v>
      </c>
      <c r="H42" s="133">
        <v>56959420</v>
      </c>
    </row>
    <row r="43" spans="1:8" ht="9.1999999999999993" customHeight="1" x14ac:dyDescent="0.15">
      <c r="A43" s="137" t="s">
        <v>101</v>
      </c>
      <c r="B43" s="329">
        <v>517772</v>
      </c>
      <c r="C43" s="329">
        <v>700533</v>
      </c>
      <c r="D43" s="329">
        <v>1518340</v>
      </c>
      <c r="E43" s="329">
        <v>2871450</v>
      </c>
      <c r="F43" s="329">
        <v>4517674</v>
      </c>
      <c r="G43" s="329">
        <v>6308652</v>
      </c>
      <c r="H43" s="138">
        <v>7386926</v>
      </c>
    </row>
    <row r="44" spans="1:8" ht="9.1999999999999993" customHeight="1" x14ac:dyDescent="0.15">
      <c r="A44" s="195" t="s">
        <v>15</v>
      </c>
      <c r="B44" s="196">
        <v>9664</v>
      </c>
      <c r="C44" s="196">
        <v>21900</v>
      </c>
      <c r="D44" s="196">
        <v>92900</v>
      </c>
      <c r="E44" s="196">
        <v>260871</v>
      </c>
      <c r="F44" s="196">
        <v>621428</v>
      </c>
      <c r="G44" s="196">
        <v>1104385</v>
      </c>
      <c r="H44" s="196">
        <v>1327496</v>
      </c>
    </row>
    <row r="45" spans="1:8" ht="9.1999999999999993" customHeight="1" x14ac:dyDescent="0.15">
      <c r="A45" s="195" t="s">
        <v>31</v>
      </c>
      <c r="B45" s="196">
        <v>27011</v>
      </c>
      <c r="C45" s="196">
        <v>54700</v>
      </c>
      <c r="D45" s="196">
        <v>236220</v>
      </c>
      <c r="E45" s="196">
        <v>601655</v>
      </c>
      <c r="F45" s="196">
        <v>1024379</v>
      </c>
      <c r="G45" s="196">
        <v>1335417</v>
      </c>
      <c r="H45" s="196">
        <v>1507372</v>
      </c>
    </row>
    <row r="46" spans="1:8" ht="9.1999999999999993" customHeight="1" x14ac:dyDescent="0.15">
      <c r="A46" s="195" t="s">
        <v>32</v>
      </c>
      <c r="B46" s="197" t="s">
        <v>33</v>
      </c>
      <c r="C46" s="197" t="s">
        <v>33</v>
      </c>
      <c r="D46" s="196">
        <v>2680</v>
      </c>
      <c r="E46" s="197" t="s">
        <v>33</v>
      </c>
      <c r="F46" s="196">
        <v>4953</v>
      </c>
      <c r="G46" s="196">
        <v>14066</v>
      </c>
      <c r="H46" s="196">
        <v>22521</v>
      </c>
    </row>
    <row r="47" spans="1:8" ht="9.1999999999999993" customHeight="1" x14ac:dyDescent="0.15">
      <c r="A47" s="195" t="s">
        <v>34</v>
      </c>
      <c r="B47" s="196">
        <v>1293</v>
      </c>
      <c r="C47" s="196">
        <v>4233</v>
      </c>
      <c r="D47" s="196">
        <v>28360</v>
      </c>
      <c r="E47" s="196">
        <v>65175</v>
      </c>
      <c r="F47" s="196">
        <v>141204</v>
      </c>
      <c r="G47" s="196">
        <v>239160</v>
      </c>
      <c r="H47" s="196">
        <v>320697</v>
      </c>
    </row>
    <row r="48" spans="1:8" ht="9.1999999999999993" customHeight="1" x14ac:dyDescent="0.15">
      <c r="A48" s="195" t="s">
        <v>35</v>
      </c>
      <c r="B48" s="196">
        <v>3587</v>
      </c>
      <c r="C48" s="196">
        <v>5267</v>
      </c>
      <c r="D48" s="196">
        <v>12260</v>
      </c>
      <c r="E48" s="196">
        <v>22267</v>
      </c>
      <c r="F48" s="196">
        <v>34834</v>
      </c>
      <c r="G48" s="196">
        <v>37500</v>
      </c>
      <c r="H48" s="196">
        <v>53714</v>
      </c>
    </row>
    <row r="49" spans="1:8" ht="9.1999999999999993" customHeight="1" x14ac:dyDescent="0.15">
      <c r="A49" s="195" t="s">
        <v>36</v>
      </c>
      <c r="B49" s="196">
        <v>342549</v>
      </c>
      <c r="C49" s="196">
        <v>386433</v>
      </c>
      <c r="D49" s="196">
        <v>565800</v>
      </c>
      <c r="E49" s="196">
        <v>788403</v>
      </c>
      <c r="F49" s="196">
        <v>976990</v>
      </c>
      <c r="G49" s="196">
        <v>1014417</v>
      </c>
      <c r="H49" s="196">
        <v>1003116</v>
      </c>
    </row>
    <row r="50" spans="1:8" ht="9.1999999999999993" customHeight="1" x14ac:dyDescent="0.15">
      <c r="A50" s="195" t="s">
        <v>37</v>
      </c>
      <c r="B50" s="196">
        <v>89840</v>
      </c>
      <c r="C50" s="196">
        <v>94967</v>
      </c>
      <c r="D50" s="196">
        <v>137880</v>
      </c>
      <c r="E50" s="196">
        <v>173845</v>
      </c>
      <c r="F50" s="196">
        <v>205329</v>
      </c>
      <c r="G50" s="196">
        <v>191121</v>
      </c>
      <c r="H50" s="196">
        <v>196924</v>
      </c>
    </row>
    <row r="51" spans="1:8" ht="9.1999999999999993" customHeight="1" x14ac:dyDescent="0.15">
      <c r="A51" s="195" t="s">
        <v>38</v>
      </c>
      <c r="B51" s="196">
        <v>12349</v>
      </c>
      <c r="C51" s="196">
        <v>50633</v>
      </c>
      <c r="D51" s="196">
        <v>145780</v>
      </c>
      <c r="E51" s="196">
        <v>335150</v>
      </c>
      <c r="F51" s="196">
        <v>555050</v>
      </c>
      <c r="G51" s="196">
        <v>795677</v>
      </c>
      <c r="H51" s="196">
        <v>987259</v>
      </c>
    </row>
    <row r="52" spans="1:8" ht="9.1999999999999993" customHeight="1" x14ac:dyDescent="0.15">
      <c r="A52" s="195" t="s">
        <v>39</v>
      </c>
      <c r="B52" s="196">
        <v>6373</v>
      </c>
      <c r="C52" s="196">
        <v>11400</v>
      </c>
      <c r="D52" s="196">
        <v>41680</v>
      </c>
      <c r="E52" s="196">
        <v>134670</v>
      </c>
      <c r="F52" s="196">
        <v>247408</v>
      </c>
      <c r="G52" s="196">
        <v>417379</v>
      </c>
      <c r="H52" s="196">
        <v>503784</v>
      </c>
    </row>
    <row r="53" spans="1:8" ht="9.1999999999999993" customHeight="1" x14ac:dyDescent="0.15">
      <c r="A53" s="195" t="s">
        <v>40</v>
      </c>
      <c r="B53" s="196">
        <v>7674</v>
      </c>
      <c r="C53" s="196">
        <v>28433</v>
      </c>
      <c r="D53" s="196">
        <v>85480</v>
      </c>
      <c r="E53" s="196">
        <v>207501</v>
      </c>
      <c r="F53" s="196">
        <v>384102</v>
      </c>
      <c r="G53" s="196">
        <v>607593</v>
      </c>
      <c r="H53" s="196">
        <v>729619</v>
      </c>
    </row>
    <row r="54" spans="1:8" ht="9.1999999999999993" customHeight="1" x14ac:dyDescent="0.15">
      <c r="A54" s="195" t="s">
        <v>41</v>
      </c>
      <c r="B54" s="196">
        <v>11853</v>
      </c>
      <c r="C54" s="196">
        <v>19933</v>
      </c>
      <c r="D54" s="196">
        <v>62040</v>
      </c>
      <c r="E54" s="196">
        <v>114199</v>
      </c>
      <c r="F54" s="196">
        <v>175527</v>
      </c>
      <c r="G54" s="196">
        <v>233502</v>
      </c>
      <c r="H54" s="196">
        <v>289606</v>
      </c>
    </row>
    <row r="55" spans="1:8" ht="9.1999999999999993" customHeight="1" x14ac:dyDescent="0.15">
      <c r="A55" s="277" t="s">
        <v>42</v>
      </c>
      <c r="B55" s="200">
        <v>1793</v>
      </c>
      <c r="C55" s="200">
        <v>3700</v>
      </c>
      <c r="D55" s="200">
        <v>25120</v>
      </c>
      <c r="E55" s="200">
        <v>57834</v>
      </c>
      <c r="F55" s="200">
        <v>146470</v>
      </c>
      <c r="G55" s="200">
        <v>302284</v>
      </c>
      <c r="H55" s="200">
        <v>432143</v>
      </c>
    </row>
    <row r="56" spans="1:8" ht="9.1999999999999993" customHeight="1" x14ac:dyDescent="0.15">
      <c r="A56" s="143" t="s">
        <v>0</v>
      </c>
      <c r="B56" s="155">
        <v>9790322</v>
      </c>
      <c r="C56" s="155">
        <v>12863133</v>
      </c>
      <c r="D56" s="155">
        <v>23570740</v>
      </c>
      <c r="E56" s="155">
        <v>39463426</v>
      </c>
      <c r="F56" s="155">
        <v>49869380</v>
      </c>
      <c r="G56" s="155">
        <v>59029571</v>
      </c>
      <c r="H56" s="144">
        <v>64346346</v>
      </c>
    </row>
    <row r="57" spans="1:8" ht="9.1999999999999993" customHeight="1" x14ac:dyDescent="0.15">
      <c r="A57" s="143"/>
      <c r="B57" s="155"/>
      <c r="C57" s="155"/>
      <c r="D57" s="155"/>
      <c r="E57" s="155"/>
      <c r="F57" s="155"/>
      <c r="G57" s="155"/>
      <c r="H57" s="144"/>
    </row>
    <row r="58" spans="1:8" ht="9.1999999999999993" customHeight="1" x14ac:dyDescent="0.15">
      <c r="B58" s="328" t="s">
        <v>214</v>
      </c>
      <c r="C58" s="328"/>
      <c r="D58" s="328"/>
      <c r="E58" s="328"/>
      <c r="F58" s="328"/>
      <c r="G58" s="328"/>
      <c r="H58" s="328"/>
    </row>
    <row r="59" spans="1:8" s="176" customFormat="1" ht="9.1999999999999993" customHeight="1" x14ac:dyDescent="0.3">
      <c r="B59" s="130">
        <v>1960</v>
      </c>
      <c r="C59" s="130">
        <v>1970</v>
      </c>
      <c r="D59" s="130">
        <v>1980</v>
      </c>
      <c r="E59" s="130">
        <v>1990</v>
      </c>
      <c r="F59" s="130">
        <v>2000</v>
      </c>
      <c r="G59" s="130">
        <v>2010</v>
      </c>
      <c r="H59" s="130">
        <v>2018</v>
      </c>
    </row>
    <row r="60" spans="1:8" ht="9.1999999999999993" customHeight="1" x14ac:dyDescent="0.15">
      <c r="A60" s="132" t="s">
        <v>100</v>
      </c>
      <c r="B60" s="168">
        <v>4389717</v>
      </c>
      <c r="C60" s="168">
        <v>6349867</v>
      </c>
      <c r="D60" s="168">
        <v>10661640</v>
      </c>
      <c r="E60" s="168">
        <v>19010739</v>
      </c>
      <c r="F60" s="168">
        <v>24934191</v>
      </c>
      <c r="G60" s="168">
        <v>30944971</v>
      </c>
      <c r="H60" s="133">
        <v>37458246</v>
      </c>
    </row>
    <row r="61" spans="1:8" ht="9.1999999999999993" customHeight="1" x14ac:dyDescent="0.15">
      <c r="A61" s="137" t="s">
        <v>101</v>
      </c>
      <c r="B61" s="329">
        <v>221634</v>
      </c>
      <c r="C61" s="329">
        <v>321300</v>
      </c>
      <c r="D61" s="329">
        <v>755440</v>
      </c>
      <c r="E61" s="329">
        <v>1762611</v>
      </c>
      <c r="F61" s="329">
        <v>3349083</v>
      </c>
      <c r="G61" s="329">
        <v>5353367</v>
      </c>
      <c r="H61" s="138">
        <v>7110408</v>
      </c>
    </row>
    <row r="62" spans="1:8" ht="9.1999999999999993" customHeight="1" x14ac:dyDescent="0.15">
      <c r="A62" s="195" t="s">
        <v>15</v>
      </c>
      <c r="B62" s="196">
        <v>4082</v>
      </c>
      <c r="C62" s="196">
        <v>4567</v>
      </c>
      <c r="D62" s="196">
        <v>16980</v>
      </c>
      <c r="E62" s="196">
        <v>57340</v>
      </c>
      <c r="F62" s="196">
        <v>165402</v>
      </c>
      <c r="G62" s="196">
        <v>372528</v>
      </c>
      <c r="H62" s="196">
        <v>524225</v>
      </c>
    </row>
    <row r="63" spans="1:8" ht="9.1999999999999993" customHeight="1" x14ac:dyDescent="0.15">
      <c r="A63" s="195" t="s">
        <v>31</v>
      </c>
      <c r="B63" s="196">
        <v>13833</v>
      </c>
      <c r="C63" s="196">
        <v>49867</v>
      </c>
      <c r="D63" s="196">
        <v>210780</v>
      </c>
      <c r="E63" s="196">
        <v>635022</v>
      </c>
      <c r="F63" s="196">
        <v>1203125</v>
      </c>
      <c r="G63" s="196">
        <v>1782339</v>
      </c>
      <c r="H63" s="196">
        <v>2117941</v>
      </c>
    </row>
    <row r="64" spans="1:8" ht="9.1999999999999993" customHeight="1" x14ac:dyDescent="0.15">
      <c r="A64" s="195" t="s">
        <v>32</v>
      </c>
      <c r="B64" s="197" t="s">
        <v>33</v>
      </c>
      <c r="C64" s="197" t="s">
        <v>33</v>
      </c>
      <c r="D64" s="196">
        <v>1360</v>
      </c>
      <c r="E64" s="197" t="s">
        <v>33</v>
      </c>
      <c r="F64" s="196">
        <v>6464</v>
      </c>
      <c r="G64" s="196">
        <v>17105</v>
      </c>
      <c r="H64" s="196">
        <v>32253</v>
      </c>
    </row>
    <row r="65" spans="1:8" ht="9.1999999999999993" customHeight="1" x14ac:dyDescent="0.15">
      <c r="A65" s="195" t="s">
        <v>34</v>
      </c>
      <c r="B65" s="196">
        <v>798</v>
      </c>
      <c r="C65" s="196">
        <v>5867</v>
      </c>
      <c r="D65" s="196">
        <v>30080</v>
      </c>
      <c r="E65" s="196">
        <v>121828</v>
      </c>
      <c r="F65" s="196">
        <v>337505</v>
      </c>
      <c r="G65" s="196">
        <v>660762</v>
      </c>
      <c r="H65" s="196">
        <v>1003877</v>
      </c>
    </row>
    <row r="66" spans="1:8" ht="9.1999999999999993" customHeight="1" x14ac:dyDescent="0.15">
      <c r="A66" s="195" t="s">
        <v>35</v>
      </c>
      <c r="B66" s="196">
        <v>1294</v>
      </c>
      <c r="C66" s="196">
        <v>2133</v>
      </c>
      <c r="D66" s="196">
        <v>5620</v>
      </c>
      <c r="E66" s="196">
        <v>10276</v>
      </c>
      <c r="F66" s="196">
        <v>22000</v>
      </c>
      <c r="G66" s="196">
        <v>27969</v>
      </c>
      <c r="H66" s="196">
        <v>48792</v>
      </c>
    </row>
    <row r="67" spans="1:8" ht="9.1999999999999993" customHeight="1" x14ac:dyDescent="0.15">
      <c r="A67" s="195" t="s">
        <v>36</v>
      </c>
      <c r="B67" s="196">
        <v>153010</v>
      </c>
      <c r="C67" s="196">
        <v>168167</v>
      </c>
      <c r="D67" s="196">
        <v>262440</v>
      </c>
      <c r="E67" s="196">
        <v>368745</v>
      </c>
      <c r="F67" s="196">
        <v>641664</v>
      </c>
      <c r="G67" s="196">
        <v>813642</v>
      </c>
      <c r="H67" s="196">
        <v>967403</v>
      </c>
    </row>
    <row r="68" spans="1:8" ht="9.1999999999999993" customHeight="1" x14ac:dyDescent="0.15">
      <c r="A68" s="195" t="s">
        <v>37</v>
      </c>
      <c r="B68" s="196">
        <v>29188</v>
      </c>
      <c r="C68" s="196">
        <v>32100</v>
      </c>
      <c r="D68" s="196">
        <v>48920</v>
      </c>
      <c r="E68" s="196">
        <v>85078</v>
      </c>
      <c r="F68" s="196">
        <v>137591</v>
      </c>
      <c r="G68" s="196">
        <v>165646</v>
      </c>
      <c r="H68" s="196">
        <v>207485</v>
      </c>
    </row>
    <row r="69" spans="1:8" ht="9.1999999999999993" customHeight="1" x14ac:dyDescent="0.15">
      <c r="A69" s="195" t="s">
        <v>38</v>
      </c>
      <c r="B69" s="196">
        <v>5577</v>
      </c>
      <c r="C69" s="196">
        <v>21367</v>
      </c>
      <c r="D69" s="196">
        <v>56240</v>
      </c>
      <c r="E69" s="196">
        <v>128029</v>
      </c>
      <c r="F69" s="196">
        <v>232644</v>
      </c>
      <c r="G69" s="196">
        <v>391433</v>
      </c>
      <c r="H69" s="196">
        <v>562591</v>
      </c>
    </row>
    <row r="70" spans="1:8" ht="9.1999999999999993" customHeight="1" x14ac:dyDescent="0.15">
      <c r="A70" s="195" t="s">
        <v>39</v>
      </c>
      <c r="B70" s="196">
        <v>1194</v>
      </c>
      <c r="C70" s="196">
        <v>3833</v>
      </c>
      <c r="D70" s="196">
        <v>11820</v>
      </c>
      <c r="E70" s="196">
        <v>40017</v>
      </c>
      <c r="F70" s="196">
        <v>81237</v>
      </c>
      <c r="G70" s="196">
        <v>158990</v>
      </c>
      <c r="H70" s="196">
        <v>234528</v>
      </c>
    </row>
    <row r="71" spans="1:8" ht="9.1999999999999993" customHeight="1" x14ac:dyDescent="0.15">
      <c r="A71" s="195" t="s">
        <v>40</v>
      </c>
      <c r="B71" s="196">
        <v>3892</v>
      </c>
      <c r="C71" s="196">
        <v>9300</v>
      </c>
      <c r="D71" s="196">
        <v>27000</v>
      </c>
      <c r="E71" s="196">
        <v>90820</v>
      </c>
      <c r="F71" s="196">
        <v>200044</v>
      </c>
      <c r="G71" s="196">
        <v>412878</v>
      </c>
      <c r="H71" s="196">
        <v>610168</v>
      </c>
    </row>
    <row r="72" spans="1:8" ht="9.1999999999999993" customHeight="1" x14ac:dyDescent="0.15">
      <c r="A72" s="195" t="s">
        <v>41</v>
      </c>
      <c r="B72" s="276">
        <v>6276</v>
      </c>
      <c r="C72" s="196">
        <v>12400</v>
      </c>
      <c r="D72" s="196">
        <v>36220</v>
      </c>
      <c r="E72" s="196">
        <v>119731</v>
      </c>
      <c r="F72" s="196">
        <v>202005</v>
      </c>
      <c r="G72" s="196">
        <v>311251</v>
      </c>
      <c r="H72" s="196">
        <v>418472</v>
      </c>
    </row>
    <row r="73" spans="1:8" ht="9.1999999999999993" customHeight="1" x14ac:dyDescent="0.15">
      <c r="A73" s="277" t="s">
        <v>42</v>
      </c>
      <c r="B73" s="200">
        <v>696</v>
      </c>
      <c r="C73" s="200">
        <v>2133</v>
      </c>
      <c r="D73" s="200">
        <v>11200</v>
      </c>
      <c r="E73" s="200">
        <v>49138</v>
      </c>
      <c r="F73" s="200">
        <v>119402</v>
      </c>
      <c r="G73" s="200">
        <v>232313</v>
      </c>
      <c r="H73" s="200">
        <v>378827</v>
      </c>
    </row>
    <row r="74" spans="1:8" ht="9.1999999999999993" customHeight="1" x14ac:dyDescent="0.15">
      <c r="A74" s="143" t="s">
        <v>0</v>
      </c>
      <c r="B74" s="155">
        <v>4611351</v>
      </c>
      <c r="C74" s="155">
        <v>6671167</v>
      </c>
      <c r="D74" s="155">
        <v>11417080</v>
      </c>
      <c r="E74" s="155">
        <v>20773350</v>
      </c>
      <c r="F74" s="155">
        <v>28283274</v>
      </c>
      <c r="G74" s="155">
        <v>36298338</v>
      </c>
      <c r="H74" s="144">
        <v>44568654</v>
      </c>
    </row>
    <row r="75" spans="1:8" ht="9.1999999999999993" customHeight="1" x14ac:dyDescent="0.15">
      <c r="A75" s="143"/>
      <c r="B75" s="155"/>
      <c r="C75" s="155"/>
      <c r="D75" s="155"/>
      <c r="E75" s="155"/>
      <c r="F75" s="155"/>
      <c r="G75" s="155"/>
      <c r="H75" s="144"/>
    </row>
    <row r="76" spans="1:8" ht="9.1999999999999993" customHeight="1" x14ac:dyDescent="0.15">
      <c r="B76" s="328" t="s">
        <v>215</v>
      </c>
      <c r="C76" s="328"/>
      <c r="D76" s="328"/>
      <c r="E76" s="328"/>
      <c r="F76" s="328"/>
      <c r="G76" s="328"/>
      <c r="H76" s="328"/>
    </row>
    <row r="77" spans="1:8" s="176" customFormat="1" ht="9.1999999999999993" customHeight="1" x14ac:dyDescent="0.3">
      <c r="B77" s="130">
        <v>1960</v>
      </c>
      <c r="C77" s="130">
        <v>1970</v>
      </c>
      <c r="D77" s="130">
        <v>1980</v>
      </c>
      <c r="E77" s="130">
        <v>1990</v>
      </c>
      <c r="F77" s="130">
        <v>2000</v>
      </c>
      <c r="G77" s="130">
        <v>2010</v>
      </c>
      <c r="H77" s="130">
        <v>2018</v>
      </c>
    </row>
    <row r="78" spans="1:8" ht="9.1999999999999993" customHeight="1" x14ac:dyDescent="0.15">
      <c r="A78" s="132" t="s">
        <v>100</v>
      </c>
      <c r="B78" s="168">
        <v>2758787</v>
      </c>
      <c r="C78" s="133">
        <v>4653900</v>
      </c>
      <c r="D78" s="133">
        <v>9183800</v>
      </c>
      <c r="E78" s="133">
        <v>10109930</v>
      </c>
      <c r="F78" s="133">
        <v>13635464</v>
      </c>
      <c r="G78" s="133">
        <v>17633682</v>
      </c>
      <c r="H78" s="133">
        <v>22796623</v>
      </c>
    </row>
    <row r="79" spans="1:8" ht="9.1999999999999993" customHeight="1" x14ac:dyDescent="0.15">
      <c r="A79" s="137" t="s">
        <v>101</v>
      </c>
      <c r="B79" s="329">
        <v>223955</v>
      </c>
      <c r="C79" s="138">
        <v>402700</v>
      </c>
      <c r="D79" s="138">
        <v>937540</v>
      </c>
      <c r="E79" s="138">
        <v>1341307</v>
      </c>
      <c r="F79" s="138">
        <v>2513673</v>
      </c>
      <c r="G79" s="138">
        <v>3740445</v>
      </c>
      <c r="H79" s="138">
        <v>5463792</v>
      </c>
    </row>
    <row r="80" spans="1:8" ht="9.1999999999999993" customHeight="1" x14ac:dyDescent="0.15">
      <c r="A80" s="195" t="s">
        <v>15</v>
      </c>
      <c r="B80" s="196">
        <v>3286</v>
      </c>
      <c r="C80" s="197">
        <v>6067</v>
      </c>
      <c r="D80" s="197">
        <v>22960</v>
      </c>
      <c r="E80" s="197">
        <v>38787</v>
      </c>
      <c r="F80" s="197">
        <v>103320</v>
      </c>
      <c r="G80" s="197">
        <v>133592</v>
      </c>
      <c r="H80" s="197">
        <v>194147</v>
      </c>
    </row>
    <row r="81" spans="1:8" ht="9.1999999999999993" customHeight="1" x14ac:dyDescent="0.15">
      <c r="A81" s="195" t="s">
        <v>31</v>
      </c>
      <c r="B81" s="196">
        <v>18629</v>
      </c>
      <c r="C81" s="197">
        <v>65700</v>
      </c>
      <c r="D81" s="197">
        <v>208860</v>
      </c>
      <c r="E81" s="197">
        <v>336969</v>
      </c>
      <c r="F81" s="197">
        <v>653583</v>
      </c>
      <c r="G81" s="197">
        <v>1008127</v>
      </c>
      <c r="H81" s="197">
        <v>1414465</v>
      </c>
    </row>
    <row r="82" spans="1:8" ht="9.1999999999999993" customHeight="1" x14ac:dyDescent="0.15">
      <c r="A82" s="195" t="s">
        <v>32</v>
      </c>
      <c r="B82" s="197" t="s">
        <v>33</v>
      </c>
      <c r="C82" s="197" t="s">
        <v>33</v>
      </c>
      <c r="D82" s="197">
        <v>1280</v>
      </c>
      <c r="E82" s="197" t="s">
        <v>33</v>
      </c>
      <c r="F82" s="197">
        <v>5024</v>
      </c>
      <c r="G82" s="197">
        <v>12141</v>
      </c>
      <c r="H82" s="197">
        <v>25411</v>
      </c>
    </row>
    <row r="83" spans="1:8" ht="9.1999999999999993" customHeight="1" x14ac:dyDescent="0.15">
      <c r="A83" s="195" t="s">
        <v>34</v>
      </c>
      <c r="B83" s="196">
        <v>3585</v>
      </c>
      <c r="C83" s="197">
        <v>21533</v>
      </c>
      <c r="D83" s="197">
        <v>92660</v>
      </c>
      <c r="E83" s="197">
        <v>162939</v>
      </c>
      <c r="F83" s="197">
        <v>383919</v>
      </c>
      <c r="G83" s="197">
        <v>741065</v>
      </c>
      <c r="H83" s="197">
        <v>1245365</v>
      </c>
    </row>
    <row r="84" spans="1:8" ht="9.1999999999999993" customHeight="1" x14ac:dyDescent="0.15">
      <c r="A84" s="195" t="s">
        <v>35</v>
      </c>
      <c r="B84" s="196">
        <v>1596</v>
      </c>
      <c r="C84" s="197">
        <v>3500</v>
      </c>
      <c r="D84" s="197">
        <v>7220</v>
      </c>
      <c r="E84" s="197">
        <v>8645</v>
      </c>
      <c r="F84" s="197">
        <v>15672</v>
      </c>
      <c r="G84" s="197">
        <v>20908</v>
      </c>
      <c r="H84" s="197">
        <v>28727</v>
      </c>
    </row>
    <row r="85" spans="1:8" ht="9" customHeight="1" x14ac:dyDescent="0.15">
      <c r="A85" s="195" t="s">
        <v>36</v>
      </c>
      <c r="B85" s="196">
        <v>147045</v>
      </c>
      <c r="C85" s="197">
        <v>187333</v>
      </c>
      <c r="D85" s="197">
        <v>307140</v>
      </c>
      <c r="E85" s="197">
        <v>369084</v>
      </c>
      <c r="F85" s="197">
        <v>635172</v>
      </c>
      <c r="G85" s="197">
        <v>784783</v>
      </c>
      <c r="H85" s="197">
        <v>994478</v>
      </c>
    </row>
    <row r="86" spans="1:8" ht="9.1999999999999993" customHeight="1" x14ac:dyDescent="0.15">
      <c r="A86" s="195" t="s">
        <v>37</v>
      </c>
      <c r="B86" s="196">
        <v>26207</v>
      </c>
      <c r="C86" s="197">
        <v>36100</v>
      </c>
      <c r="D86" s="197">
        <v>53040</v>
      </c>
      <c r="E86" s="197">
        <v>62588</v>
      </c>
      <c r="F86" s="197">
        <v>103502</v>
      </c>
      <c r="G86" s="197">
        <v>128482</v>
      </c>
      <c r="H86" s="197">
        <v>163790</v>
      </c>
    </row>
    <row r="87" spans="1:8" ht="9.1999999999999993" customHeight="1" x14ac:dyDescent="0.15">
      <c r="A87" s="195" t="s">
        <v>38</v>
      </c>
      <c r="B87" s="196">
        <v>4186</v>
      </c>
      <c r="C87" s="197">
        <v>26667</v>
      </c>
      <c r="D87" s="197">
        <v>65740</v>
      </c>
      <c r="E87" s="197">
        <v>85885</v>
      </c>
      <c r="F87" s="197">
        <v>155948</v>
      </c>
      <c r="G87" s="197">
        <v>209956</v>
      </c>
      <c r="H87" s="197">
        <v>314062</v>
      </c>
    </row>
    <row r="88" spans="1:8" ht="9.1999999999999993" customHeight="1" x14ac:dyDescent="0.15">
      <c r="A88" s="195" t="s">
        <v>39</v>
      </c>
      <c r="B88" s="196">
        <v>1690</v>
      </c>
      <c r="C88" s="197">
        <v>3567</v>
      </c>
      <c r="D88" s="197">
        <v>12020</v>
      </c>
      <c r="E88" s="197">
        <v>22417</v>
      </c>
      <c r="F88" s="197">
        <v>45487</v>
      </c>
      <c r="G88" s="197">
        <v>65790</v>
      </c>
      <c r="H88" s="197">
        <v>89029</v>
      </c>
    </row>
    <row r="89" spans="1:8" ht="9.1999999999999993" customHeight="1" x14ac:dyDescent="0.15">
      <c r="A89" s="195" t="s">
        <v>40</v>
      </c>
      <c r="B89" s="196">
        <v>6473</v>
      </c>
      <c r="C89" s="197">
        <v>16867</v>
      </c>
      <c r="D89" s="197">
        <v>43780</v>
      </c>
      <c r="E89" s="197">
        <v>65505</v>
      </c>
      <c r="F89" s="197">
        <v>150980</v>
      </c>
      <c r="G89" s="197">
        <v>233552</v>
      </c>
      <c r="H89" s="197">
        <v>377705</v>
      </c>
    </row>
    <row r="90" spans="1:8" ht="9.1999999999999993" customHeight="1" x14ac:dyDescent="0.15">
      <c r="A90" s="195" t="s">
        <v>41</v>
      </c>
      <c r="B90" s="276">
        <v>9762</v>
      </c>
      <c r="C90" s="197">
        <v>21767</v>
      </c>
      <c r="D90" s="197">
        <v>63700</v>
      </c>
      <c r="E90" s="197">
        <v>105239</v>
      </c>
      <c r="F90" s="197">
        <v>164893</v>
      </c>
      <c r="G90" s="197">
        <v>242070</v>
      </c>
      <c r="H90" s="197">
        <v>342688</v>
      </c>
    </row>
    <row r="91" spans="1:8" ht="9.1999999999999993" customHeight="1" x14ac:dyDescent="0.15">
      <c r="A91" s="277" t="s">
        <v>42</v>
      </c>
      <c r="B91" s="200">
        <v>997</v>
      </c>
      <c r="C91" s="199">
        <v>4233</v>
      </c>
      <c r="D91" s="199">
        <v>20560</v>
      </c>
      <c r="E91" s="199">
        <v>44463</v>
      </c>
      <c r="F91" s="199">
        <v>96173</v>
      </c>
      <c r="G91" s="199">
        <v>157482</v>
      </c>
      <c r="H91" s="199">
        <v>272735</v>
      </c>
    </row>
    <row r="92" spans="1:8" s="176" customFormat="1" ht="10.5" customHeight="1" x14ac:dyDescent="0.3">
      <c r="A92" s="143" t="s">
        <v>0</v>
      </c>
      <c r="B92" s="155">
        <v>2982742</v>
      </c>
      <c r="C92" s="144">
        <v>5056600</v>
      </c>
      <c r="D92" s="144">
        <v>10121340</v>
      </c>
      <c r="E92" s="144">
        <v>11451237</v>
      </c>
      <c r="F92" s="144">
        <v>16149137</v>
      </c>
      <c r="G92" s="144">
        <v>21374127</v>
      </c>
      <c r="H92" s="144">
        <v>28260415</v>
      </c>
    </row>
    <row r="93" spans="1:8" s="176" customFormat="1" ht="6" customHeight="1" x14ac:dyDescent="0.3">
      <c r="A93" s="143"/>
      <c r="B93" s="155"/>
      <c r="C93" s="144"/>
      <c r="D93" s="144"/>
      <c r="E93" s="144"/>
      <c r="F93" s="144"/>
      <c r="G93" s="144"/>
      <c r="H93" s="144"/>
    </row>
    <row r="94" spans="1:8" s="160" customFormat="1" ht="40.5" customHeight="1" x14ac:dyDescent="0.15">
      <c r="A94" s="159" t="s">
        <v>216</v>
      </c>
      <c r="B94" s="159"/>
      <c r="C94" s="159"/>
      <c r="D94" s="159"/>
      <c r="E94" s="159"/>
      <c r="F94" s="159"/>
      <c r="G94" s="159"/>
      <c r="H94" s="159"/>
    </row>
    <row r="95" spans="1:8" ht="8.25" customHeight="1" x14ac:dyDescent="0.15">
      <c r="A95" s="159" t="s">
        <v>44</v>
      </c>
      <c r="B95" s="159"/>
      <c r="C95" s="159"/>
      <c r="D95" s="159"/>
      <c r="E95" s="159"/>
      <c r="F95" s="159"/>
      <c r="G95" s="159"/>
      <c r="H95" s="159"/>
    </row>
    <row r="96" spans="1:8" ht="8.25" customHeight="1" x14ac:dyDescent="0.15">
      <c r="A96" s="159" t="s">
        <v>27</v>
      </c>
      <c r="B96" s="159"/>
      <c r="C96" s="159"/>
      <c r="D96" s="159"/>
      <c r="E96" s="159"/>
      <c r="F96" s="159"/>
      <c r="G96" s="159"/>
      <c r="H96" s="159"/>
    </row>
    <row r="97" spans="1:8" ht="18" customHeight="1" x14ac:dyDescent="0.15">
      <c r="A97" s="161" t="s">
        <v>28</v>
      </c>
      <c r="B97" s="161"/>
      <c r="C97" s="161"/>
      <c r="D97" s="161"/>
      <c r="E97" s="161"/>
      <c r="F97" s="161"/>
      <c r="G97" s="161"/>
      <c r="H97" s="161"/>
    </row>
    <row r="98" spans="1:8" x14ac:dyDescent="0.15">
      <c r="C98" s="319"/>
      <c r="D98" s="162"/>
      <c r="E98" s="162"/>
      <c r="F98" s="162"/>
      <c r="G98" s="162"/>
      <c r="H98" s="162"/>
    </row>
    <row r="99" spans="1:8" ht="13.5" customHeight="1" x14ac:dyDescent="0.15">
      <c r="C99" s="319"/>
    </row>
    <row r="100" spans="1:8" x14ac:dyDescent="0.15">
      <c r="C100" s="163"/>
      <c r="D100" s="163"/>
      <c r="E100" s="163"/>
      <c r="F100" s="163"/>
      <c r="G100" s="163"/>
      <c r="H100" s="163"/>
    </row>
    <row r="101" spans="1:8" ht="12.75" customHeight="1" x14ac:dyDescent="0.15">
      <c r="C101" s="163"/>
      <c r="D101" s="163"/>
      <c r="E101" s="163"/>
      <c r="F101" s="163"/>
      <c r="G101" s="163"/>
      <c r="H101" s="163"/>
    </row>
    <row r="102" spans="1:8" x14ac:dyDescent="0.15">
      <c r="C102" s="163"/>
      <c r="D102" s="163"/>
      <c r="E102" s="163"/>
      <c r="F102" s="163"/>
      <c r="G102" s="163"/>
      <c r="H102" s="163"/>
    </row>
    <row r="103" spans="1:8" x14ac:dyDescent="0.15">
      <c r="C103" s="163"/>
      <c r="D103" s="163"/>
      <c r="E103" s="163"/>
      <c r="F103" s="163"/>
      <c r="G103" s="163"/>
      <c r="H103" s="163"/>
    </row>
    <row r="104" spans="1:8" x14ac:dyDescent="0.15">
      <c r="C104" s="163"/>
      <c r="D104" s="163"/>
      <c r="E104" s="163"/>
      <c r="F104" s="163"/>
      <c r="G104" s="163"/>
      <c r="H104" s="163"/>
    </row>
    <row r="105" spans="1:8" x14ac:dyDescent="0.15">
      <c r="C105" s="163"/>
      <c r="D105" s="163"/>
      <c r="E105" s="163"/>
      <c r="F105" s="163"/>
      <c r="G105" s="163"/>
      <c r="H105" s="163"/>
    </row>
    <row r="106" spans="1:8" x14ac:dyDescent="0.15">
      <c r="C106" s="163"/>
      <c r="D106" s="163"/>
      <c r="E106" s="163"/>
      <c r="F106" s="163"/>
      <c r="G106" s="163"/>
      <c r="H106" s="163"/>
    </row>
    <row r="107" spans="1:8" x14ac:dyDescent="0.15">
      <c r="C107" s="163"/>
      <c r="D107" s="163"/>
      <c r="E107" s="163"/>
      <c r="F107" s="163"/>
      <c r="G107" s="163"/>
      <c r="H107" s="163"/>
    </row>
    <row r="111" spans="1:8" ht="12.75" customHeight="1" x14ac:dyDescent="0.15"/>
    <row r="113" ht="13.5" customHeight="1" x14ac:dyDescent="0.15"/>
    <row r="115" ht="12.75" customHeight="1" x14ac:dyDescent="0.15"/>
  </sheetData>
  <mergeCells count="13">
    <mergeCell ref="A97:H97"/>
    <mergeCell ref="B40:H40"/>
    <mergeCell ref="B58:H58"/>
    <mergeCell ref="B76:H76"/>
    <mergeCell ref="A94:H94"/>
    <mergeCell ref="A95:H95"/>
    <mergeCell ref="A96:H96"/>
    <mergeCell ref="A1:E1"/>
    <mergeCell ref="F1:H1"/>
    <mergeCell ref="A2:H2"/>
    <mergeCell ref="A3:H3"/>
    <mergeCell ref="B4:H4"/>
    <mergeCell ref="B22:H22"/>
  </mergeCells>
  <pageMargins left="1.05" right="1.1263020833333333" top="0.5" bottom="0.25" header="0" footer="0"/>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FD36C-1E81-44FA-B17F-B833E26B93E1}">
  <sheetPr codeName="Sheet28"/>
  <dimension ref="A1:AA115"/>
  <sheetViews>
    <sheetView showGridLines="0" view="pageLayout" zoomScale="145" zoomScaleNormal="115" zoomScaleSheetLayoutView="100" zoomScalePageLayoutView="145" workbookViewId="0">
      <selection activeCell="T96" sqref="T96"/>
    </sheetView>
  </sheetViews>
  <sheetFormatPr defaultColWidth="7.109375" defaultRowHeight="8.25" x14ac:dyDescent="0.15"/>
  <cols>
    <col min="1" max="1" width="15.88671875" style="125" customWidth="1"/>
    <col min="2" max="2" width="2.33203125" style="125" customWidth="1"/>
    <col min="3" max="3" width="0.88671875" style="125" customWidth="1"/>
    <col min="4" max="4" width="6.109375" style="125" customWidth="1"/>
    <col min="5" max="5" width="0.88671875" style="125" customWidth="1"/>
    <col min="6" max="6" width="6.109375" style="125" customWidth="1"/>
    <col min="7" max="7" width="0.88671875" style="125" customWidth="1"/>
    <col min="8" max="8" width="6.109375" style="125" customWidth="1"/>
    <col min="9" max="9" width="0.88671875" style="125" customWidth="1"/>
    <col min="10" max="10" width="6.109375" style="125" customWidth="1"/>
    <col min="11" max="11" width="0.88671875" style="125" customWidth="1"/>
    <col min="12" max="12" width="6.109375" style="125" customWidth="1"/>
    <col min="13" max="13" width="0.88671875" style="125" customWidth="1"/>
    <col min="14" max="14" width="6.109375" style="125" customWidth="1"/>
    <col min="15" max="15" width="1" style="125" customWidth="1"/>
    <col min="16" max="16384" width="7.109375" style="125"/>
  </cols>
  <sheetData>
    <row r="1" spans="1:15" ht="3.75" customHeight="1" x14ac:dyDescent="0.15">
      <c r="A1" s="123"/>
      <c r="B1" s="123"/>
      <c r="C1" s="123"/>
      <c r="D1" s="123"/>
      <c r="E1" s="123"/>
      <c r="F1" s="123"/>
      <c r="G1" s="123"/>
      <c r="H1" s="123"/>
      <c r="I1" s="206"/>
      <c r="J1" s="123"/>
      <c r="K1" s="123"/>
      <c r="L1" s="123"/>
      <c r="M1" s="123"/>
      <c r="N1" s="123"/>
      <c r="O1" s="206"/>
    </row>
    <row r="2" spans="1:15" ht="12.75" customHeight="1" x14ac:dyDescent="0.15">
      <c r="A2" s="126" t="s">
        <v>209</v>
      </c>
      <c r="B2" s="126"/>
      <c r="C2" s="126"/>
      <c r="D2" s="126"/>
      <c r="E2" s="126"/>
      <c r="F2" s="126"/>
      <c r="G2" s="126"/>
      <c r="H2" s="126"/>
      <c r="I2" s="126"/>
      <c r="J2" s="126"/>
      <c r="K2" s="126"/>
      <c r="L2" s="126"/>
      <c r="M2" s="126"/>
      <c r="N2" s="126"/>
      <c r="O2" s="330"/>
    </row>
    <row r="3" spans="1:15" ht="9.75" customHeight="1" x14ac:dyDescent="0.15">
      <c r="A3" s="127" t="s">
        <v>210</v>
      </c>
      <c r="B3" s="127"/>
      <c r="C3" s="127"/>
      <c r="D3" s="127"/>
      <c r="E3" s="127"/>
      <c r="F3" s="127"/>
      <c r="G3" s="127"/>
      <c r="H3" s="127"/>
      <c r="I3" s="127"/>
      <c r="J3" s="127"/>
      <c r="K3" s="127"/>
      <c r="L3" s="127"/>
      <c r="M3" s="127"/>
      <c r="N3" s="127"/>
      <c r="O3" s="156"/>
    </row>
    <row r="4" spans="1:15" ht="10.5" customHeight="1" x14ac:dyDescent="0.15">
      <c r="B4" s="328" t="s">
        <v>217</v>
      </c>
      <c r="C4" s="328"/>
      <c r="D4" s="328"/>
      <c r="E4" s="328"/>
      <c r="F4" s="328"/>
      <c r="G4" s="328"/>
      <c r="H4" s="328"/>
      <c r="I4" s="328"/>
      <c r="J4" s="328"/>
      <c r="K4" s="328"/>
      <c r="L4" s="328"/>
      <c r="M4" s="328"/>
      <c r="N4" s="328"/>
      <c r="O4" s="331"/>
    </row>
    <row r="5" spans="1:15" s="176" customFormat="1" ht="9.1999999999999993" customHeight="1" x14ac:dyDescent="0.3">
      <c r="B5" s="130">
        <v>1960</v>
      </c>
      <c r="C5" s="130"/>
      <c r="D5" s="130">
        <v>1970</v>
      </c>
      <c r="E5" s="130"/>
      <c r="F5" s="130">
        <v>1980</v>
      </c>
      <c r="G5" s="130"/>
      <c r="H5" s="130">
        <v>1990</v>
      </c>
      <c r="I5" s="130"/>
      <c r="J5" s="130">
        <v>2000</v>
      </c>
      <c r="K5" s="130"/>
      <c r="L5" s="130">
        <v>2010</v>
      </c>
      <c r="M5" s="130"/>
      <c r="N5" s="130">
        <v>2018</v>
      </c>
      <c r="O5" s="130"/>
    </row>
    <row r="6" spans="1:15" ht="9.1999999999999993" customHeight="1" x14ac:dyDescent="0.15">
      <c r="A6" s="132" t="s">
        <v>100</v>
      </c>
      <c r="B6" s="134">
        <v>57.4</v>
      </c>
      <c r="C6" s="135" t="s">
        <v>8</v>
      </c>
      <c r="D6" s="134">
        <v>46.7</v>
      </c>
      <c r="E6" s="135" t="s">
        <v>8</v>
      </c>
      <c r="F6" s="134">
        <v>32.4</v>
      </c>
      <c r="G6" s="135" t="s">
        <v>8</v>
      </c>
      <c r="H6" s="134">
        <v>23</v>
      </c>
      <c r="I6" s="135" t="s">
        <v>8</v>
      </c>
      <c r="J6" s="134">
        <v>16.7</v>
      </c>
      <c r="K6" s="135" t="s">
        <v>8</v>
      </c>
      <c r="L6" s="134">
        <v>11</v>
      </c>
      <c r="M6" s="135" t="s">
        <v>8</v>
      </c>
      <c r="N6" s="134">
        <v>8.4075224899399519</v>
      </c>
      <c r="O6" s="135" t="s">
        <v>8</v>
      </c>
    </row>
    <row r="7" spans="1:15" ht="9.1999999999999993" customHeight="1" x14ac:dyDescent="0.15">
      <c r="A7" s="137" t="s">
        <v>101</v>
      </c>
      <c r="B7" s="139">
        <v>75.400000000000006</v>
      </c>
      <c r="C7" s="139"/>
      <c r="D7" s="139">
        <v>62.6</v>
      </c>
      <c r="E7" s="139"/>
      <c r="F7" s="139">
        <v>46.9</v>
      </c>
      <c r="G7" s="139"/>
      <c r="H7" s="139">
        <v>41.2</v>
      </c>
      <c r="I7" s="139"/>
      <c r="J7" s="139">
        <v>38.200000000000003</v>
      </c>
      <c r="K7" s="139"/>
      <c r="L7" s="139">
        <v>31.7</v>
      </c>
      <c r="M7" s="139"/>
      <c r="N7" s="139">
        <v>26.899794310220273</v>
      </c>
      <c r="O7" s="139"/>
    </row>
    <row r="8" spans="1:15" ht="9.1999999999999993" customHeight="1" x14ac:dyDescent="0.15">
      <c r="A8" s="195" t="s">
        <v>15</v>
      </c>
      <c r="B8" s="205">
        <v>91.084483261582534</v>
      </c>
      <c r="C8" s="205"/>
      <c r="D8" s="205">
        <v>85.417992776346225</v>
      </c>
      <c r="E8" s="205"/>
      <c r="F8" s="205">
        <v>78.680612626073966</v>
      </c>
      <c r="G8" s="205"/>
      <c r="H8" s="205">
        <v>75.596903233754858</v>
      </c>
      <c r="I8" s="205"/>
      <c r="J8" s="205">
        <v>70.300070284351889</v>
      </c>
      <c r="K8" s="205"/>
      <c r="L8" s="205">
        <v>60</v>
      </c>
      <c r="M8" s="205"/>
      <c r="N8" s="205">
        <v>53.538657448829539</v>
      </c>
      <c r="O8" s="190"/>
    </row>
    <row r="9" spans="1:15" ht="9.1999999999999993" customHeight="1" x14ac:dyDescent="0.15">
      <c r="A9" s="195" t="s">
        <v>31</v>
      </c>
      <c r="B9" s="205">
        <v>62.668435986233831</v>
      </c>
      <c r="C9" s="205"/>
      <c r="D9" s="205">
        <v>41.044434264773251</v>
      </c>
      <c r="E9" s="205"/>
      <c r="F9" s="205">
        <v>28.522754160422746</v>
      </c>
      <c r="G9" s="205"/>
      <c r="H9" s="205">
        <v>26.167599536909737</v>
      </c>
      <c r="I9" s="205"/>
      <c r="J9" s="205">
        <v>22.984610394306134</v>
      </c>
      <c r="K9" s="205"/>
      <c r="L9" s="205">
        <v>18.2</v>
      </c>
      <c r="M9" s="205"/>
      <c r="N9" s="205">
        <v>16.198431651152362</v>
      </c>
      <c r="O9" s="190"/>
    </row>
    <row r="10" spans="1:15" ht="9.1999999999999993" customHeight="1" x14ac:dyDescent="0.15">
      <c r="A10" s="195" t="s">
        <v>32</v>
      </c>
      <c r="B10" s="205" t="s">
        <v>33</v>
      </c>
      <c r="C10" s="205"/>
      <c r="D10" s="205" t="s">
        <v>33</v>
      </c>
      <c r="E10" s="205"/>
      <c r="F10" s="205">
        <v>42.94541709577755</v>
      </c>
      <c r="G10" s="205"/>
      <c r="H10" s="205" t="s">
        <v>33</v>
      </c>
      <c r="I10" s="205"/>
      <c r="J10" s="205">
        <v>12.331398675713235</v>
      </c>
      <c r="K10" s="205"/>
      <c r="L10" s="205">
        <v>10.6</v>
      </c>
      <c r="M10" s="205"/>
      <c r="N10" s="205">
        <v>5.0092290774849779</v>
      </c>
      <c r="O10" s="190"/>
    </row>
    <row r="11" spans="1:15" ht="9.1999999999999993" customHeight="1" x14ac:dyDescent="0.15">
      <c r="A11" s="195" t="s">
        <v>34</v>
      </c>
      <c r="B11" s="205">
        <v>16.2882096069869</v>
      </c>
      <c r="C11" s="205"/>
      <c r="D11" s="205">
        <v>10.698579588535612</v>
      </c>
      <c r="E11" s="205"/>
      <c r="F11" s="205">
        <v>11.516354896018392</v>
      </c>
      <c r="G11" s="205"/>
      <c r="H11" s="205">
        <v>13.602004343885213</v>
      </c>
      <c r="I11" s="205"/>
      <c r="J11" s="205">
        <v>13.720454106110399</v>
      </c>
      <c r="K11" s="205"/>
      <c r="L11" s="205">
        <v>10</v>
      </c>
      <c r="M11" s="205"/>
      <c r="N11" s="205">
        <v>9.7442349173840217</v>
      </c>
      <c r="O11" s="190"/>
    </row>
    <row r="12" spans="1:15" ht="9.1999999999999993" customHeight="1" x14ac:dyDescent="0.15">
      <c r="A12" s="195" t="s">
        <v>35</v>
      </c>
      <c r="B12" s="205">
        <v>45.203214519167915</v>
      </c>
      <c r="C12" s="205"/>
      <c r="D12" s="205">
        <v>31.304549829091027</v>
      </c>
      <c r="E12" s="205"/>
      <c r="F12" s="205">
        <v>24.964387464387464</v>
      </c>
      <c r="G12" s="205"/>
      <c r="H12" s="205">
        <v>24.051263528913577</v>
      </c>
      <c r="I12" s="205"/>
      <c r="J12" s="205">
        <v>19.570807637166329</v>
      </c>
      <c r="K12" s="205"/>
      <c r="L12" s="205">
        <v>10.5</v>
      </c>
      <c r="M12" s="205"/>
      <c r="N12" s="205">
        <v>12.765998108033214</v>
      </c>
      <c r="O12" s="190"/>
    </row>
    <row r="13" spans="1:15" ht="9.1999999999999993" customHeight="1" x14ac:dyDescent="0.15">
      <c r="A13" s="195" t="s">
        <v>36</v>
      </c>
      <c r="B13" s="205">
        <v>77.510029624878683</v>
      </c>
      <c r="C13" s="205"/>
      <c r="D13" s="205">
        <v>66.002933985330074</v>
      </c>
      <c r="E13" s="205"/>
      <c r="F13" s="205">
        <v>48.943154909110007</v>
      </c>
      <c r="G13" s="205"/>
      <c r="H13" s="205">
        <v>36.449576730272589</v>
      </c>
      <c r="I13" s="205"/>
      <c r="J13" s="205">
        <v>23.360479861572024</v>
      </c>
      <c r="K13" s="205"/>
      <c r="L13" s="205">
        <v>15</v>
      </c>
      <c r="M13" s="205"/>
      <c r="N13" s="205">
        <v>11.07869532584778</v>
      </c>
      <c r="O13" s="190"/>
    </row>
    <row r="14" spans="1:15" ht="9.1999999999999993" customHeight="1" x14ac:dyDescent="0.15">
      <c r="A14" s="195" t="s">
        <v>37</v>
      </c>
      <c r="B14" s="205">
        <v>63.046383255803043</v>
      </c>
      <c r="C14" s="205"/>
      <c r="D14" s="205">
        <v>53.014733765573119</v>
      </c>
      <c r="E14" s="205"/>
      <c r="F14" s="205">
        <v>37.853672081077328</v>
      </c>
      <c r="G14" s="205"/>
      <c r="H14" s="205">
        <v>27.406681796153805</v>
      </c>
      <c r="I14" s="205"/>
      <c r="J14" s="205">
        <v>17.498764142926177</v>
      </c>
      <c r="K14" s="205"/>
      <c r="L14" s="205">
        <v>10.100000000000001</v>
      </c>
      <c r="M14" s="205"/>
      <c r="N14" s="205">
        <v>7.0604181764500629</v>
      </c>
      <c r="O14" s="190"/>
    </row>
    <row r="15" spans="1:15" ht="9.1999999999999993" customHeight="1" x14ac:dyDescent="0.15">
      <c r="A15" s="195" t="s">
        <v>38</v>
      </c>
      <c r="B15" s="205">
        <v>66.058860330535424</v>
      </c>
      <c r="C15" s="205"/>
      <c r="D15" s="205">
        <v>55.248884398952072</v>
      </c>
      <c r="E15" s="205"/>
      <c r="F15" s="205">
        <v>44.342110952566266</v>
      </c>
      <c r="G15" s="205"/>
      <c r="H15" s="205">
        <v>42.867057858539972</v>
      </c>
      <c r="I15" s="205"/>
      <c r="J15" s="205">
        <v>38.226616791152374</v>
      </c>
      <c r="K15" s="205"/>
      <c r="L15" s="205">
        <v>26.6</v>
      </c>
      <c r="M15" s="205"/>
      <c r="N15" s="205">
        <v>22.513568407659694</v>
      </c>
      <c r="O15" s="190"/>
    </row>
    <row r="16" spans="1:15" ht="9.1999999999999993" customHeight="1" x14ac:dyDescent="0.15">
      <c r="A16" s="195" t="s">
        <v>39</v>
      </c>
      <c r="B16" s="205">
        <v>48.382494169296194</v>
      </c>
      <c r="C16" s="205"/>
      <c r="D16" s="205">
        <v>47.95140387356637</v>
      </c>
      <c r="E16" s="205"/>
      <c r="F16" s="205">
        <v>46.529805875279159</v>
      </c>
      <c r="G16" s="205"/>
      <c r="H16" s="205">
        <v>54.550498260888126</v>
      </c>
      <c r="I16" s="205"/>
      <c r="J16" s="205">
        <v>55.730942083446536</v>
      </c>
      <c r="K16" s="205"/>
      <c r="L16" s="205">
        <v>49.6</v>
      </c>
      <c r="M16" s="205"/>
      <c r="N16" s="205">
        <v>46.530613466314264</v>
      </c>
      <c r="O16" s="190"/>
    </row>
    <row r="17" spans="1:15" ht="9.1999999999999993" customHeight="1" x14ac:dyDescent="0.15">
      <c r="A17" s="195" t="s">
        <v>40</v>
      </c>
      <c r="B17" s="205">
        <v>49.513585500138049</v>
      </c>
      <c r="C17" s="205"/>
      <c r="D17" s="205">
        <v>41.297550034711307</v>
      </c>
      <c r="E17" s="205"/>
      <c r="F17" s="205">
        <v>32.121336972755834</v>
      </c>
      <c r="G17" s="205"/>
      <c r="H17" s="205">
        <v>29.036568749523862</v>
      </c>
      <c r="I17" s="205"/>
      <c r="J17" s="205">
        <v>25.84343340873717</v>
      </c>
      <c r="K17" s="205"/>
      <c r="L17" s="205">
        <v>17.7</v>
      </c>
      <c r="M17" s="205"/>
      <c r="N17" s="205">
        <v>13.944012355703283</v>
      </c>
      <c r="O17" s="190"/>
    </row>
    <row r="18" spans="1:15" ht="9.1999999999999993" customHeight="1" x14ac:dyDescent="0.15">
      <c r="A18" s="195" t="s">
        <v>41</v>
      </c>
      <c r="B18" s="205">
        <v>65.635473645187886</v>
      </c>
      <c r="C18" s="205"/>
      <c r="D18" s="205">
        <v>46.925147734734082</v>
      </c>
      <c r="E18" s="205"/>
      <c r="F18" s="205">
        <v>28.370208386930795</v>
      </c>
      <c r="G18" s="205"/>
      <c r="H18" s="205">
        <v>21</v>
      </c>
      <c r="I18" s="205"/>
      <c r="J18" s="205">
        <v>18.3</v>
      </c>
      <c r="K18" s="205"/>
      <c r="L18" s="205">
        <v>14.5</v>
      </c>
      <c r="M18" s="205"/>
      <c r="N18" s="205">
        <v>12.2</v>
      </c>
      <c r="O18" s="190"/>
    </row>
    <row r="19" spans="1:15" ht="9.1999999999999993" customHeight="1" x14ac:dyDescent="0.15">
      <c r="A19" s="277" t="s">
        <v>42</v>
      </c>
      <c r="B19" s="324">
        <v>35.910962429233145</v>
      </c>
      <c r="C19" s="324"/>
      <c r="D19" s="324">
        <v>24.24431818181818</v>
      </c>
      <c r="E19" s="324"/>
      <c r="F19" s="324">
        <v>19.8</v>
      </c>
      <c r="G19" s="324"/>
      <c r="H19" s="324">
        <v>12</v>
      </c>
      <c r="I19" s="324"/>
      <c r="J19" s="324">
        <v>14.1</v>
      </c>
      <c r="K19" s="324"/>
      <c r="L19" s="324">
        <v>12.2</v>
      </c>
      <c r="M19" s="324"/>
      <c r="N19" s="324">
        <v>12.516685438455349</v>
      </c>
      <c r="O19" s="190"/>
    </row>
    <row r="20" spans="1:15" ht="9.1999999999999993" customHeight="1" x14ac:dyDescent="0.15">
      <c r="A20" s="143" t="s">
        <v>13</v>
      </c>
      <c r="B20" s="145">
        <v>59</v>
      </c>
      <c r="C20" s="145" t="s">
        <v>8</v>
      </c>
      <c r="D20" s="145">
        <v>47.9</v>
      </c>
      <c r="E20" s="145" t="s">
        <v>8</v>
      </c>
      <c r="F20" s="145">
        <v>33.5</v>
      </c>
      <c r="G20" s="145" t="s">
        <v>8</v>
      </c>
      <c r="H20" s="145">
        <v>24.7</v>
      </c>
      <c r="I20" s="145" t="s">
        <v>8</v>
      </c>
      <c r="J20" s="145">
        <v>19.600000000000001</v>
      </c>
      <c r="K20" s="145" t="s">
        <v>8</v>
      </c>
      <c r="L20" s="145">
        <v>14.4</v>
      </c>
      <c r="M20" s="145" t="s">
        <v>8</v>
      </c>
      <c r="N20" s="145">
        <v>11.6611025151772</v>
      </c>
      <c r="O20" s="145"/>
    </row>
    <row r="21" spans="1:15" ht="6" customHeight="1" x14ac:dyDescent="0.15">
      <c r="A21" s="143"/>
      <c r="B21" s="145"/>
      <c r="C21" s="145"/>
      <c r="D21" s="145"/>
      <c r="E21" s="145"/>
      <c r="F21" s="145"/>
      <c r="G21" s="145"/>
      <c r="H21" s="145"/>
      <c r="I21" s="145"/>
      <c r="J21" s="145"/>
      <c r="K21" s="145"/>
      <c r="L21" s="145"/>
      <c r="M21" s="145"/>
      <c r="N21" s="145"/>
      <c r="O21" s="145"/>
    </row>
    <row r="22" spans="1:15" ht="9.1999999999999993" customHeight="1" x14ac:dyDescent="0.15">
      <c r="B22" s="328" t="s">
        <v>218</v>
      </c>
      <c r="C22" s="328"/>
      <c r="D22" s="328"/>
      <c r="E22" s="328"/>
      <c r="F22" s="328"/>
      <c r="G22" s="328"/>
      <c r="H22" s="328"/>
      <c r="I22" s="328"/>
      <c r="J22" s="328"/>
      <c r="K22" s="328"/>
      <c r="L22" s="328"/>
      <c r="M22" s="328"/>
      <c r="N22" s="328"/>
      <c r="O22" s="331"/>
    </row>
    <row r="23" spans="1:15" s="176" customFormat="1" ht="9.1999999999999993" customHeight="1" x14ac:dyDescent="0.3">
      <c r="B23" s="130">
        <v>1960</v>
      </c>
      <c r="C23" s="130"/>
      <c r="D23" s="130">
        <v>1970</v>
      </c>
      <c r="E23" s="130"/>
      <c r="F23" s="130">
        <v>1980</v>
      </c>
      <c r="G23" s="130"/>
      <c r="H23" s="130">
        <v>1990</v>
      </c>
      <c r="I23" s="130"/>
      <c r="J23" s="130">
        <v>2000</v>
      </c>
      <c r="K23" s="130"/>
      <c r="L23" s="130">
        <v>2010</v>
      </c>
      <c r="M23" s="130"/>
      <c r="N23" s="130">
        <v>2018</v>
      </c>
      <c r="O23" s="130"/>
    </row>
    <row r="24" spans="1:15" ht="9.1999999999999993" customHeight="1" x14ac:dyDescent="0.15">
      <c r="A24" s="132" t="s">
        <v>100</v>
      </c>
      <c r="B24" s="134">
        <v>24.5</v>
      </c>
      <c r="C24" s="135" t="s">
        <v>8</v>
      </c>
      <c r="D24" s="134">
        <v>30.5</v>
      </c>
      <c r="E24" s="135" t="s">
        <v>8</v>
      </c>
      <c r="F24" s="134">
        <v>33.299999999999997</v>
      </c>
      <c r="G24" s="135" t="s">
        <v>8</v>
      </c>
      <c r="H24" s="134">
        <v>31.1</v>
      </c>
      <c r="I24" s="135" t="s">
        <v>8</v>
      </c>
      <c r="J24" s="134">
        <v>30.1</v>
      </c>
      <c r="K24" s="135" t="s">
        <v>8</v>
      </c>
      <c r="L24" s="134">
        <v>29.7</v>
      </c>
      <c r="M24" s="135" t="s">
        <v>8</v>
      </c>
      <c r="N24" s="134">
        <v>27.877912989234368</v>
      </c>
      <c r="O24" s="135" t="s">
        <v>8</v>
      </c>
    </row>
    <row r="25" spans="1:15" ht="9.1999999999999993" customHeight="1" x14ac:dyDescent="0.15">
      <c r="A25" s="137" t="s">
        <v>101</v>
      </c>
      <c r="B25" s="139">
        <v>13.5</v>
      </c>
      <c r="C25" s="139"/>
      <c r="D25" s="139">
        <v>19.8</v>
      </c>
      <c r="E25" s="139"/>
      <c r="F25" s="139">
        <v>23.2</v>
      </c>
      <c r="G25" s="139"/>
      <c r="H25" s="139">
        <v>19.7</v>
      </c>
      <c r="I25" s="139"/>
      <c r="J25" s="139">
        <v>19.2</v>
      </c>
      <c r="K25" s="139"/>
      <c r="L25" s="139">
        <v>22.5</v>
      </c>
      <c r="M25" s="139"/>
      <c r="N25" s="139">
        <v>22.280822457682266</v>
      </c>
      <c r="O25" s="139"/>
    </row>
    <row r="26" spans="1:15" ht="9.1999999999999993" customHeight="1" x14ac:dyDescent="0.15">
      <c r="A26" s="195" t="s">
        <v>15</v>
      </c>
      <c r="B26" s="205">
        <v>5.2</v>
      </c>
      <c r="C26" s="205"/>
      <c r="D26" s="205">
        <v>8.7154482686492347</v>
      </c>
      <c r="E26" s="205"/>
      <c r="F26" s="205">
        <v>11.394844975719089</v>
      </c>
      <c r="G26" s="205"/>
      <c r="H26" s="205">
        <v>11.617565055262816</v>
      </c>
      <c r="I26" s="205"/>
      <c r="J26" s="205">
        <v>15.694195255184749</v>
      </c>
      <c r="K26" s="205"/>
      <c r="L26" s="205">
        <v>23.065474547141719</v>
      </c>
      <c r="M26" s="205"/>
      <c r="N26" s="205">
        <v>26.08877535545005</v>
      </c>
      <c r="O26" s="190"/>
    </row>
    <row r="27" spans="1:15" ht="9.1999999999999993" customHeight="1" x14ac:dyDescent="0.15">
      <c r="A27" s="195" t="s">
        <v>31</v>
      </c>
      <c r="B27" s="205">
        <v>15.94401470117559</v>
      </c>
      <c r="C27" s="205"/>
      <c r="D27" s="205">
        <v>19.95716903344022</v>
      </c>
      <c r="E27" s="205"/>
      <c r="F27" s="205">
        <v>19.749191576622763</v>
      </c>
      <c r="G27" s="205"/>
      <c r="H27" s="205">
        <v>17.637139781981904</v>
      </c>
      <c r="I27" s="205"/>
      <c r="J27" s="205">
        <v>16.800281232221824</v>
      </c>
      <c r="K27" s="205"/>
      <c r="L27" s="205">
        <v>18.270246269338514</v>
      </c>
      <c r="M27" s="205"/>
      <c r="N27" s="205">
        <v>17.619453146185528</v>
      </c>
      <c r="O27" s="190"/>
    </row>
    <row r="28" spans="1:15" ht="9.1999999999999993" customHeight="1" x14ac:dyDescent="0.15">
      <c r="A28" s="195" t="s">
        <v>32</v>
      </c>
      <c r="B28" s="205" t="s">
        <v>33</v>
      </c>
      <c r="C28" s="205"/>
      <c r="D28" s="205" t="s">
        <v>33</v>
      </c>
      <c r="E28" s="205"/>
      <c r="F28" s="205">
        <v>29.660144181256438</v>
      </c>
      <c r="G28" s="205"/>
      <c r="H28" s="205" t="s">
        <v>33</v>
      </c>
      <c r="I28" s="205"/>
      <c r="J28" s="205">
        <v>20.469222594621105</v>
      </c>
      <c r="K28" s="205"/>
      <c r="L28" s="205">
        <v>20.464161868100401</v>
      </c>
      <c r="M28" s="205"/>
      <c r="N28" s="205">
        <v>16.263794525389784</v>
      </c>
      <c r="O28" s="190"/>
    </row>
    <row r="29" spans="1:15" ht="9.1999999999999993" customHeight="1" x14ac:dyDescent="0.15">
      <c r="A29" s="195" t="s">
        <v>34</v>
      </c>
      <c r="B29" s="205">
        <v>21.746724890829693</v>
      </c>
      <c r="C29" s="205"/>
      <c r="D29" s="205">
        <v>9.3514633776474749</v>
      </c>
      <c r="E29" s="205"/>
      <c r="F29" s="205">
        <v>9.5307764656703942</v>
      </c>
      <c r="G29" s="205"/>
      <c r="H29" s="205">
        <v>11.589537051288628</v>
      </c>
      <c r="I29" s="205"/>
      <c r="J29" s="205">
        <v>10.48143331634536</v>
      </c>
      <c r="K29" s="205"/>
      <c r="L29" s="205">
        <v>9.9945293164278493</v>
      </c>
      <c r="M29" s="205"/>
      <c r="N29" s="205">
        <v>9.080476942986115</v>
      </c>
      <c r="O29" s="190"/>
    </row>
    <row r="30" spans="1:15" ht="9.1999999999999993" customHeight="1" x14ac:dyDescent="0.15">
      <c r="A30" s="195" t="s">
        <v>35</v>
      </c>
      <c r="B30" s="205">
        <v>29.891952166724344</v>
      </c>
      <c r="C30" s="205"/>
      <c r="D30" s="205">
        <v>32.522483655792648</v>
      </c>
      <c r="E30" s="205"/>
      <c r="F30" s="205">
        <v>30.341880341880341</v>
      </c>
      <c r="G30" s="205"/>
      <c r="H30" s="205">
        <v>24.650334408588758</v>
      </c>
      <c r="I30" s="205"/>
      <c r="J30" s="205">
        <v>25.429154434911894</v>
      </c>
      <c r="K30" s="205"/>
      <c r="L30" s="205">
        <v>23.761071719610367</v>
      </c>
      <c r="M30" s="205"/>
      <c r="N30" s="205">
        <v>24.534891498571472</v>
      </c>
      <c r="O30" s="190"/>
    </row>
    <row r="31" spans="1:15" ht="9.1999999999999993" customHeight="1" x14ac:dyDescent="0.15">
      <c r="A31" s="195" t="s">
        <v>36</v>
      </c>
      <c r="B31" s="205">
        <v>12.801403250399051</v>
      </c>
      <c r="C31" s="205"/>
      <c r="D31" s="205">
        <v>19.484929095354524</v>
      </c>
      <c r="E31" s="205"/>
      <c r="F31" s="205">
        <v>26.208620214214118</v>
      </c>
      <c r="G31" s="205"/>
      <c r="H31" s="205">
        <v>25.032234520426805</v>
      </c>
      <c r="I31" s="205"/>
      <c r="J31" s="205">
        <v>24.806623532111967</v>
      </c>
      <c r="K31" s="205"/>
      <c r="L31" s="205">
        <v>25.084644730567479</v>
      </c>
      <c r="M31" s="205"/>
      <c r="N31" s="205">
        <v>21.709622115816842</v>
      </c>
      <c r="O31" s="190"/>
    </row>
    <row r="32" spans="1:15" ht="9.1999999999999993" customHeight="1" x14ac:dyDescent="0.15">
      <c r="A32" s="195" t="s">
        <v>37</v>
      </c>
      <c r="B32" s="205">
        <v>19.914354934270346</v>
      </c>
      <c r="C32" s="205"/>
      <c r="D32" s="205">
        <v>25.426084750532812</v>
      </c>
      <c r="E32" s="205"/>
      <c r="F32" s="205">
        <v>28.849090656670835</v>
      </c>
      <c r="G32" s="205"/>
      <c r="H32" s="205">
        <v>25.090422325449453</v>
      </c>
      <c r="I32" s="205"/>
      <c r="J32" s="205">
        <v>20.510922754767076</v>
      </c>
      <c r="K32" s="205"/>
      <c r="L32" s="205">
        <v>19.901011082548912</v>
      </c>
      <c r="M32" s="205"/>
      <c r="N32" s="205">
        <v>16.68558928523499</v>
      </c>
      <c r="O32" s="190"/>
    </row>
    <row r="33" spans="1:15" ht="9.1999999999999993" customHeight="1" x14ac:dyDescent="0.15">
      <c r="A33" s="195" t="s">
        <v>38</v>
      </c>
      <c r="B33" s="205">
        <v>19.531046347948493</v>
      </c>
      <c r="C33" s="205"/>
      <c r="D33" s="205">
        <v>23.854483689033753</v>
      </c>
      <c r="E33" s="205"/>
      <c r="F33" s="205">
        <v>26.713365330566003</v>
      </c>
      <c r="G33" s="205"/>
      <c r="H33" s="205">
        <v>22.139560791841692</v>
      </c>
      <c r="I33" s="205"/>
      <c r="J33" s="205">
        <v>23.447137234833253</v>
      </c>
      <c r="K33" s="205"/>
      <c r="L33" s="205">
        <v>30.236117366299403</v>
      </c>
      <c r="M33" s="205"/>
      <c r="N33" s="205">
        <v>29.932597421715524</v>
      </c>
      <c r="O33" s="190"/>
    </row>
    <row r="34" spans="1:15" ht="9.1999999999999993" customHeight="1" x14ac:dyDescent="0.15">
      <c r="A34" s="195" t="s">
        <v>39</v>
      </c>
      <c r="B34" s="205">
        <v>26.217588146522157</v>
      </c>
      <c r="C34" s="205"/>
      <c r="D34" s="205">
        <v>27.46282710188709</v>
      </c>
      <c r="E34" s="205"/>
      <c r="F34" s="205">
        <v>25.330699192578592</v>
      </c>
      <c r="G34" s="205"/>
      <c r="H34" s="205">
        <v>19.162238866483154</v>
      </c>
      <c r="I34" s="205"/>
      <c r="J34" s="205">
        <v>19.538764278523502</v>
      </c>
      <c r="K34" s="205"/>
      <c r="L34" s="205">
        <v>24.744843026574998</v>
      </c>
      <c r="M34" s="205"/>
      <c r="N34" s="205">
        <v>25.960574540930171</v>
      </c>
      <c r="O34" s="190"/>
    </row>
    <row r="35" spans="1:15" ht="9.1999999999999993" customHeight="1" x14ac:dyDescent="0.15">
      <c r="A35" s="195" t="s">
        <v>40</v>
      </c>
      <c r="B35" s="205">
        <v>21.189482403001318</v>
      </c>
      <c r="C35" s="205"/>
      <c r="D35" s="205">
        <v>26.305233989782415</v>
      </c>
      <c r="E35" s="205"/>
      <c r="F35" s="205">
        <v>27.640727197816346</v>
      </c>
      <c r="G35" s="205"/>
      <c r="H35" s="205">
        <v>25.525564154857371</v>
      </c>
      <c r="I35" s="205"/>
      <c r="J35" s="205">
        <v>25.217790157203019</v>
      </c>
      <c r="K35" s="205"/>
      <c r="L35" s="205">
        <v>28.076491284473843</v>
      </c>
      <c r="M35" s="205"/>
      <c r="N35" s="205">
        <v>26.713645519848249</v>
      </c>
      <c r="O35" s="190"/>
    </row>
    <row r="36" spans="1:15" ht="9.1999999999999993" customHeight="1" x14ac:dyDescent="0.15">
      <c r="A36" s="195" t="s">
        <v>41</v>
      </c>
      <c r="B36" s="205">
        <v>13.263275759020102</v>
      </c>
      <c r="C36" s="205"/>
      <c r="D36" s="205">
        <v>17.552856204858831</v>
      </c>
      <c r="E36" s="205"/>
      <c r="F36" s="205">
        <v>19.399999999999999</v>
      </c>
      <c r="G36" s="205"/>
      <c r="H36" s="205">
        <v>18.100000000000001</v>
      </c>
      <c r="I36" s="205"/>
      <c r="J36" s="205">
        <v>17.7</v>
      </c>
      <c r="K36" s="205"/>
      <c r="L36" s="205">
        <v>18.899999999999999</v>
      </c>
      <c r="M36" s="205"/>
      <c r="N36" s="205">
        <v>18.8</v>
      </c>
      <c r="O36" s="190"/>
    </row>
    <row r="37" spans="1:15" ht="9.1999999999999993" customHeight="1" x14ac:dyDescent="0.15">
      <c r="A37" s="277" t="s">
        <v>42</v>
      </c>
      <c r="B37" s="324">
        <v>19.235717961914563</v>
      </c>
      <c r="C37" s="324"/>
      <c r="D37" s="324">
        <v>18.5625</v>
      </c>
      <c r="E37" s="324"/>
      <c r="F37" s="324">
        <v>15.4</v>
      </c>
      <c r="G37" s="324"/>
      <c r="H37" s="324">
        <v>14</v>
      </c>
      <c r="I37" s="324"/>
      <c r="J37" s="324">
        <v>18.3</v>
      </c>
      <c r="K37" s="324"/>
      <c r="L37" s="324">
        <v>20.3</v>
      </c>
      <c r="M37" s="324"/>
      <c r="N37" s="324">
        <v>20.5</v>
      </c>
      <c r="O37" s="293"/>
    </row>
    <row r="38" spans="1:15" ht="9.1999999999999993" customHeight="1" x14ac:dyDescent="0.15">
      <c r="A38" s="143" t="s">
        <v>13</v>
      </c>
      <c r="B38" s="192">
        <v>23.5</v>
      </c>
      <c r="C38" s="145" t="s">
        <v>8</v>
      </c>
      <c r="D38" s="145">
        <v>29.7</v>
      </c>
      <c r="E38" s="145" t="s">
        <v>8</v>
      </c>
      <c r="F38" s="145">
        <v>32.5</v>
      </c>
      <c r="G38" s="145" t="s">
        <v>8</v>
      </c>
      <c r="H38" s="145">
        <v>30</v>
      </c>
      <c r="I38" s="145" t="s">
        <v>8</v>
      </c>
      <c r="J38" s="145">
        <v>28.6</v>
      </c>
      <c r="K38" s="145" t="s">
        <v>8</v>
      </c>
      <c r="L38" s="145">
        <v>28.5</v>
      </c>
      <c r="M38" s="145" t="s">
        <v>8</v>
      </c>
      <c r="N38" s="145">
        <v>26.893145831911326</v>
      </c>
      <c r="O38" s="145" t="s">
        <v>8</v>
      </c>
    </row>
    <row r="39" spans="1:15" ht="6" customHeight="1" x14ac:dyDescent="0.15">
      <c r="A39" s="143"/>
      <c r="B39" s="192"/>
      <c r="C39" s="145"/>
      <c r="D39" s="145"/>
      <c r="E39" s="145"/>
      <c r="F39" s="145"/>
      <c r="G39" s="145"/>
      <c r="H39" s="145"/>
      <c r="I39" s="145"/>
      <c r="J39" s="145"/>
      <c r="K39" s="145"/>
      <c r="L39" s="145"/>
      <c r="M39" s="145"/>
      <c r="N39" s="145"/>
      <c r="O39" s="145"/>
    </row>
    <row r="40" spans="1:15" ht="9.1999999999999993" customHeight="1" x14ac:dyDescent="0.15">
      <c r="B40" s="328" t="s">
        <v>219</v>
      </c>
      <c r="C40" s="328"/>
      <c r="D40" s="328"/>
      <c r="E40" s="328"/>
      <c r="F40" s="328"/>
      <c r="G40" s="328"/>
      <c r="H40" s="328"/>
      <c r="I40" s="328"/>
      <c r="J40" s="328"/>
      <c r="K40" s="328"/>
      <c r="L40" s="328"/>
      <c r="M40" s="328"/>
      <c r="N40" s="328"/>
      <c r="O40" s="331"/>
    </row>
    <row r="41" spans="1:15" s="176" customFormat="1" ht="9.1999999999999993" customHeight="1" x14ac:dyDescent="0.3">
      <c r="B41" s="130">
        <v>1960</v>
      </c>
      <c r="C41" s="130"/>
      <c r="D41" s="130">
        <v>1970</v>
      </c>
      <c r="E41" s="130"/>
      <c r="F41" s="130">
        <v>1980</v>
      </c>
      <c r="G41" s="130"/>
      <c r="H41" s="130">
        <v>1990</v>
      </c>
      <c r="I41" s="130"/>
      <c r="J41" s="130">
        <v>2000</v>
      </c>
      <c r="K41" s="130"/>
      <c r="L41" s="130">
        <v>2010</v>
      </c>
      <c r="M41" s="130"/>
      <c r="N41" s="130">
        <v>2018</v>
      </c>
      <c r="O41" s="130"/>
    </row>
    <row r="42" spans="1:15" ht="9.1999999999999993" customHeight="1" x14ac:dyDescent="0.15">
      <c r="A42" s="132" t="s">
        <v>100</v>
      </c>
      <c r="B42" s="179">
        <v>10.3</v>
      </c>
      <c r="C42" s="135" t="s">
        <v>8</v>
      </c>
      <c r="D42" s="179">
        <v>12</v>
      </c>
      <c r="E42" s="135" t="s">
        <v>8</v>
      </c>
      <c r="F42" s="179">
        <v>18.100000000000001</v>
      </c>
      <c r="G42" s="135" t="s">
        <v>8</v>
      </c>
      <c r="H42" s="179">
        <v>25.5</v>
      </c>
      <c r="I42" s="135" t="s">
        <v>8</v>
      </c>
      <c r="J42" s="179">
        <v>28.7</v>
      </c>
      <c r="K42" s="135" t="s">
        <v>8</v>
      </c>
      <c r="L42" s="179">
        <v>30.9</v>
      </c>
      <c r="M42" s="135" t="s">
        <v>8</v>
      </c>
      <c r="N42" s="134">
        <v>30.96162312308876</v>
      </c>
      <c r="O42" s="135" t="s">
        <v>8</v>
      </c>
    </row>
    <row r="43" spans="1:15" ht="9.1999999999999993" customHeight="1" x14ac:dyDescent="0.15">
      <c r="A43" s="137" t="s">
        <v>101</v>
      </c>
      <c r="B43" s="332">
        <v>6</v>
      </c>
      <c r="C43" s="139"/>
      <c r="D43" s="332">
        <v>8.6999999999999993</v>
      </c>
      <c r="E43" s="139"/>
      <c r="F43" s="332">
        <v>14.1</v>
      </c>
      <c r="G43" s="139"/>
      <c r="H43" s="332">
        <v>18.8</v>
      </c>
      <c r="I43" s="139"/>
      <c r="J43" s="332">
        <v>18.5</v>
      </c>
      <c r="K43" s="139"/>
      <c r="L43" s="332">
        <v>18.8</v>
      </c>
      <c r="M43" s="139"/>
      <c r="N43" s="139">
        <v>18.80650536954402</v>
      </c>
      <c r="O43" s="139"/>
    </row>
    <row r="44" spans="1:15" ht="9.1999999999999993" customHeight="1" x14ac:dyDescent="0.15">
      <c r="A44" s="195" t="s">
        <v>15</v>
      </c>
      <c r="B44" s="201">
        <v>2.1</v>
      </c>
      <c r="C44" s="205"/>
      <c r="D44" s="201">
        <v>3.9490268984631252</v>
      </c>
      <c r="E44" s="205"/>
      <c r="F44" s="201">
        <v>6.9406051550242802</v>
      </c>
      <c r="G44" s="205"/>
      <c r="H44" s="201">
        <v>9.3428378953822477</v>
      </c>
      <c r="I44" s="205"/>
      <c r="J44" s="201">
        <v>9.7776279888747126</v>
      </c>
      <c r="K44" s="205"/>
      <c r="L44" s="201">
        <v>11.61519322405606</v>
      </c>
      <c r="M44" s="205"/>
      <c r="N44" s="201">
        <v>13.219084252771959</v>
      </c>
      <c r="O44" s="190"/>
    </row>
    <row r="45" spans="1:15" ht="9.1999999999999993" customHeight="1" x14ac:dyDescent="0.15">
      <c r="A45" s="195" t="s">
        <v>31</v>
      </c>
      <c r="B45" s="201">
        <v>9.7136363472900999</v>
      </c>
      <c r="C45" s="205"/>
      <c r="D45" s="201">
        <v>12.528630325240494</v>
      </c>
      <c r="E45" s="205"/>
      <c r="F45" s="201">
        <v>18.630806845965768</v>
      </c>
      <c r="G45" s="205"/>
      <c r="H45" s="201">
        <v>21.48523846220322</v>
      </c>
      <c r="I45" s="205"/>
      <c r="J45" s="201">
        <v>21.409659791776132</v>
      </c>
      <c r="K45" s="205"/>
      <c r="L45" s="201">
        <v>20.574190396501844</v>
      </c>
      <c r="M45" s="205"/>
      <c r="N45" s="201">
        <v>19.79473448180995</v>
      </c>
      <c r="O45" s="190"/>
    </row>
    <row r="46" spans="1:15" ht="9.1999999999999993" customHeight="1" x14ac:dyDescent="0.15">
      <c r="A46" s="195" t="s">
        <v>32</v>
      </c>
      <c r="B46" s="205" t="s">
        <v>33</v>
      </c>
      <c r="C46" s="205"/>
      <c r="D46" s="205" t="s">
        <v>33</v>
      </c>
      <c r="E46" s="205"/>
      <c r="F46" s="201">
        <v>13.800205973223481</v>
      </c>
      <c r="G46" s="205"/>
      <c r="H46" s="205" t="s">
        <v>33</v>
      </c>
      <c r="I46" s="205"/>
      <c r="J46" s="201">
        <v>20.244420828905419</v>
      </c>
      <c r="K46" s="205"/>
      <c r="L46" s="201">
        <v>22.374574491776158</v>
      </c>
      <c r="M46" s="205"/>
      <c r="N46" s="201">
        <v>22.111495110552568</v>
      </c>
      <c r="O46" s="190"/>
    </row>
    <row r="47" spans="1:15" ht="9.1999999999999993" customHeight="1" x14ac:dyDescent="0.15">
      <c r="A47" s="195" t="s">
        <v>34</v>
      </c>
      <c r="B47" s="201">
        <v>14.115720524017467</v>
      </c>
      <c r="C47" s="205"/>
      <c r="D47" s="201">
        <v>10.698579588535612</v>
      </c>
      <c r="E47" s="205"/>
      <c r="F47" s="201">
        <v>14.818685338070853</v>
      </c>
      <c r="G47" s="205"/>
      <c r="H47" s="201">
        <v>13.932712533990047</v>
      </c>
      <c r="I47" s="205"/>
      <c r="J47" s="201">
        <v>12.407430188215033</v>
      </c>
      <c r="K47" s="205"/>
      <c r="L47" s="201">
        <v>11.661039956468572</v>
      </c>
      <c r="M47" s="205"/>
      <c r="N47" s="201">
        <v>10.12968454913322</v>
      </c>
      <c r="O47" s="190"/>
    </row>
    <row r="48" spans="1:15" ht="9.1999999999999993" customHeight="1" x14ac:dyDescent="0.15">
      <c r="A48" s="195" t="s">
        <v>35</v>
      </c>
      <c r="B48" s="201">
        <v>13.792440496789327</v>
      </c>
      <c r="C48" s="205"/>
      <c r="D48" s="201">
        <v>17.479175654597949</v>
      </c>
      <c r="E48" s="205"/>
      <c r="F48" s="201">
        <v>21.830484330484332</v>
      </c>
      <c r="G48" s="205"/>
      <c r="H48" s="201">
        <v>27.732871679266669</v>
      </c>
      <c r="I48" s="205"/>
      <c r="J48" s="201">
        <v>26.423624543916741</v>
      </c>
      <c r="K48" s="205"/>
      <c r="L48" s="201">
        <v>28.559895813500074</v>
      </c>
      <c r="M48" s="205"/>
      <c r="N48" s="201">
        <v>25.662905029000605</v>
      </c>
      <c r="O48" s="190"/>
    </row>
    <row r="49" spans="1:15" ht="9.1999999999999993" customHeight="1" x14ac:dyDescent="0.15">
      <c r="A49" s="195" t="s">
        <v>36</v>
      </c>
      <c r="B49" s="201">
        <v>5.1646254614140057</v>
      </c>
      <c r="C49" s="205"/>
      <c r="D49" s="201">
        <v>7.5585916870415648</v>
      </c>
      <c r="E49" s="205"/>
      <c r="F49" s="201">
        <v>12.382749066588463</v>
      </c>
      <c r="G49" s="205"/>
      <c r="H49" s="201">
        <v>19.89727352362868</v>
      </c>
      <c r="I49" s="205"/>
      <c r="J49" s="201">
        <v>22.468558644458213</v>
      </c>
      <c r="K49" s="205"/>
      <c r="L49" s="201">
        <v>23.257056784417298</v>
      </c>
      <c r="M49" s="205"/>
      <c r="N49" s="201">
        <v>22.739015979168663</v>
      </c>
      <c r="O49" s="190"/>
    </row>
    <row r="50" spans="1:15" ht="9.1999999999999993" customHeight="1" x14ac:dyDescent="0.15">
      <c r="A50" s="195" t="s">
        <v>37</v>
      </c>
      <c r="B50" s="201">
        <v>10.540209185139995</v>
      </c>
      <c r="C50" s="205"/>
      <c r="D50" s="201">
        <v>12.547946508674965</v>
      </c>
      <c r="E50" s="205"/>
      <c r="F50" s="201">
        <v>19.142024156601416</v>
      </c>
      <c r="G50" s="205"/>
      <c r="H50" s="201">
        <v>25.685407136862757</v>
      </c>
      <c r="I50" s="205"/>
      <c r="J50" s="201">
        <v>28.512055855185324</v>
      </c>
      <c r="K50" s="205"/>
      <c r="L50" s="201">
        <v>27.554414349212024</v>
      </c>
      <c r="M50" s="205"/>
      <c r="N50" s="201">
        <v>26.427785382612662</v>
      </c>
      <c r="O50" s="190"/>
    </row>
    <row r="51" spans="1:15" ht="9.1999999999999993" customHeight="1" x14ac:dyDescent="0.15">
      <c r="A51" s="195" t="s">
        <v>38</v>
      </c>
      <c r="B51" s="201">
        <v>8.0476773890829474</v>
      </c>
      <c r="C51" s="205"/>
      <c r="D51" s="201">
        <v>10.723536375900899</v>
      </c>
      <c r="E51" s="205"/>
      <c r="F51" s="201">
        <v>15.758637090846198</v>
      </c>
      <c r="G51" s="205"/>
      <c r="H51" s="201">
        <v>21.36004502084381</v>
      </c>
      <c r="I51" s="205"/>
      <c r="J51" s="201">
        <v>22.543488767855475</v>
      </c>
      <c r="K51" s="205"/>
      <c r="L51" s="201">
        <v>24.561472286283241</v>
      </c>
      <c r="M51" s="205"/>
      <c r="N51" s="201">
        <v>25.187857994077433</v>
      </c>
      <c r="O51" s="190"/>
    </row>
    <row r="52" spans="1:15" ht="9.1999999999999993" customHeight="1" x14ac:dyDescent="0.15">
      <c r="A52" s="195" t="s">
        <v>39</v>
      </c>
      <c r="B52" s="201">
        <v>17.486623679517081</v>
      </c>
      <c r="C52" s="205"/>
      <c r="D52" s="201">
        <v>14.908391855310132</v>
      </c>
      <c r="E52" s="205"/>
      <c r="F52" s="201">
        <v>17.900704346332244</v>
      </c>
      <c r="G52" s="205"/>
      <c r="H52" s="201">
        <v>17.960597913065747</v>
      </c>
      <c r="I52" s="205"/>
      <c r="J52" s="201">
        <v>16.353780185596843</v>
      </c>
      <c r="K52" s="205"/>
      <c r="L52" s="201">
        <v>16.674703473778369</v>
      </c>
      <c r="M52" s="205"/>
      <c r="N52" s="201">
        <v>16.75064978159957</v>
      </c>
      <c r="O52" s="190"/>
    </row>
    <row r="53" spans="1:15" ht="9.1999999999999993" customHeight="1" x14ac:dyDescent="0.15">
      <c r="A53" s="195" t="s">
        <v>40</v>
      </c>
      <c r="B53" s="201">
        <v>12.463254998132298</v>
      </c>
      <c r="C53" s="205"/>
      <c r="D53" s="201">
        <v>16.87087988702509</v>
      </c>
      <c r="E53" s="205"/>
      <c r="F53" s="201">
        <v>22.011639285162488</v>
      </c>
      <c r="G53" s="205"/>
      <c r="H53" s="201">
        <v>25.914593405111209</v>
      </c>
      <c r="I53" s="205"/>
      <c r="J53" s="201">
        <v>25.570421813233708</v>
      </c>
      <c r="K53" s="205"/>
      <c r="L53" s="201">
        <v>26.255603579030883</v>
      </c>
      <c r="M53" s="205"/>
      <c r="N53" s="201">
        <v>25.20960814868306</v>
      </c>
      <c r="O53" s="190"/>
    </row>
    <row r="54" spans="1:15" ht="9.1999999999999993" customHeight="1" x14ac:dyDescent="0.15">
      <c r="A54" s="195" t="s">
        <v>41</v>
      </c>
      <c r="B54" s="201">
        <v>8.9675208243491671</v>
      </c>
      <c r="C54" s="205"/>
      <c r="D54" s="201">
        <v>13.087984241628364</v>
      </c>
      <c r="E54" s="205"/>
      <c r="F54" s="201">
        <v>20</v>
      </c>
      <c r="G54" s="205"/>
      <c r="H54" s="201">
        <v>20.5</v>
      </c>
      <c r="I54" s="205"/>
      <c r="J54" s="201">
        <v>20.7</v>
      </c>
      <c r="K54" s="205"/>
      <c r="L54" s="201">
        <v>19.8</v>
      </c>
      <c r="M54" s="205"/>
      <c r="N54" s="201">
        <v>19</v>
      </c>
      <c r="O54" s="190"/>
    </row>
    <row r="55" spans="1:15" ht="9.1999999999999993" customHeight="1" x14ac:dyDescent="0.15">
      <c r="A55" s="277" t="s">
        <v>42</v>
      </c>
      <c r="B55" s="203">
        <v>23.06999485331961</v>
      </c>
      <c r="C55" s="324"/>
      <c r="D55" s="203">
        <v>21.022727272727273</v>
      </c>
      <c r="E55" s="324"/>
      <c r="F55" s="203">
        <v>28.6</v>
      </c>
      <c r="G55" s="324"/>
      <c r="H55" s="203">
        <v>28.3</v>
      </c>
      <c r="I55" s="324"/>
      <c r="J55" s="203">
        <v>27.3</v>
      </c>
      <c r="K55" s="324"/>
      <c r="L55" s="203">
        <v>29.5</v>
      </c>
      <c r="M55" s="324"/>
      <c r="N55" s="203">
        <v>26.757908286403865</v>
      </c>
      <c r="O55" s="293"/>
    </row>
    <row r="56" spans="1:15" ht="9.1999999999999993" customHeight="1" x14ac:dyDescent="0.15">
      <c r="A56" s="143" t="s">
        <v>13</v>
      </c>
      <c r="B56" s="192">
        <v>9.9</v>
      </c>
      <c r="C56" s="145" t="s">
        <v>8</v>
      </c>
      <c r="D56" s="192">
        <v>11.7</v>
      </c>
      <c r="E56" s="145" t="s">
        <v>8</v>
      </c>
      <c r="F56" s="192">
        <v>17.8</v>
      </c>
      <c r="G56" s="145" t="s">
        <v>8</v>
      </c>
      <c r="H56" s="192">
        <v>24.9</v>
      </c>
      <c r="I56" s="145" t="s">
        <v>8</v>
      </c>
      <c r="J56" s="192">
        <v>27.4</v>
      </c>
      <c r="K56" s="145" t="s">
        <v>8</v>
      </c>
      <c r="L56" s="192">
        <v>28.9</v>
      </c>
      <c r="M56" s="145" t="s">
        <v>8</v>
      </c>
      <c r="N56" s="145">
        <v>28.823019023403816</v>
      </c>
      <c r="O56" s="145" t="s">
        <v>8</v>
      </c>
    </row>
    <row r="57" spans="1:15" ht="6" customHeight="1" x14ac:dyDescent="0.15">
      <c r="A57" s="143"/>
      <c r="B57" s="192"/>
      <c r="C57" s="145"/>
      <c r="D57" s="192"/>
      <c r="E57" s="145"/>
      <c r="F57" s="192"/>
      <c r="G57" s="145"/>
      <c r="H57" s="192"/>
      <c r="I57" s="145"/>
      <c r="J57" s="192"/>
      <c r="K57" s="145"/>
      <c r="L57" s="192"/>
      <c r="M57" s="145"/>
      <c r="N57" s="145"/>
      <c r="O57" s="145"/>
    </row>
    <row r="58" spans="1:15" ht="9.1999999999999993" customHeight="1" x14ac:dyDescent="0.15">
      <c r="B58" s="328" t="s">
        <v>220</v>
      </c>
      <c r="C58" s="328"/>
      <c r="D58" s="328"/>
      <c r="E58" s="328"/>
      <c r="F58" s="328"/>
      <c r="G58" s="328"/>
      <c r="H58" s="328"/>
      <c r="I58" s="328"/>
      <c r="J58" s="328"/>
      <c r="K58" s="328"/>
      <c r="L58" s="328"/>
      <c r="M58" s="328"/>
      <c r="N58" s="328"/>
      <c r="O58" s="331"/>
    </row>
    <row r="59" spans="1:15" s="176" customFormat="1" ht="9.1999999999999993" customHeight="1" x14ac:dyDescent="0.3">
      <c r="B59" s="130">
        <v>1960</v>
      </c>
      <c r="C59" s="130"/>
      <c r="D59" s="130">
        <v>1970</v>
      </c>
      <c r="E59" s="130"/>
      <c r="F59" s="130">
        <v>1980</v>
      </c>
      <c r="G59" s="130"/>
      <c r="H59" s="130">
        <v>1990</v>
      </c>
      <c r="I59" s="130"/>
      <c r="J59" s="130">
        <v>2000</v>
      </c>
      <c r="K59" s="130"/>
      <c r="L59" s="130">
        <v>2010</v>
      </c>
      <c r="M59" s="130"/>
      <c r="N59" s="130">
        <v>2018</v>
      </c>
      <c r="O59" s="130"/>
    </row>
    <row r="60" spans="1:15" ht="9.1999999999999993" customHeight="1" x14ac:dyDescent="0.15">
      <c r="A60" s="132" t="s">
        <v>100</v>
      </c>
      <c r="B60" s="179">
        <v>4.9000000000000004</v>
      </c>
      <c r="C60" s="135" t="s">
        <v>8</v>
      </c>
      <c r="D60" s="179">
        <v>6.3</v>
      </c>
      <c r="E60" s="135" t="s">
        <v>8</v>
      </c>
      <c r="F60" s="179">
        <v>8.6999999999999993</v>
      </c>
      <c r="G60" s="135" t="s">
        <v>8</v>
      </c>
      <c r="H60" s="179">
        <v>13.3</v>
      </c>
      <c r="I60" s="135" t="s">
        <v>8</v>
      </c>
      <c r="J60" s="179">
        <v>15.8</v>
      </c>
      <c r="K60" s="135" t="s">
        <v>8</v>
      </c>
      <c r="L60" s="179">
        <v>18.100000000000001</v>
      </c>
      <c r="M60" s="135" t="s">
        <v>8</v>
      </c>
      <c r="N60" s="134">
        <v>20.361304513001485</v>
      </c>
      <c r="O60" s="135" t="s">
        <v>8</v>
      </c>
    </row>
    <row r="61" spans="1:15" ht="9.1999999999999993" customHeight="1" x14ac:dyDescent="0.15">
      <c r="A61" s="137" t="s">
        <v>101</v>
      </c>
      <c r="B61" s="332">
        <v>2.5</v>
      </c>
      <c r="C61" s="139"/>
      <c r="D61" s="332">
        <v>4</v>
      </c>
      <c r="E61" s="139"/>
      <c r="F61" s="332">
        <v>7</v>
      </c>
      <c r="G61" s="139"/>
      <c r="H61" s="332">
        <v>11.5</v>
      </c>
      <c r="I61" s="139"/>
      <c r="J61" s="332">
        <v>13.7</v>
      </c>
      <c r="K61" s="139"/>
      <c r="L61" s="332">
        <v>15.9</v>
      </c>
      <c r="M61" s="139"/>
      <c r="N61" s="139">
        <v>18.10251330954835</v>
      </c>
      <c r="O61" s="139"/>
    </row>
    <row r="62" spans="1:15" ht="9.1999999999999993" customHeight="1" x14ac:dyDescent="0.15">
      <c r="A62" s="195" t="s">
        <v>15</v>
      </c>
      <c r="B62" s="201">
        <v>0.9</v>
      </c>
      <c r="C62" s="205"/>
      <c r="D62" s="201">
        <v>0.82352538106306372</v>
      </c>
      <c r="E62" s="205"/>
      <c r="F62" s="201">
        <v>1.26858423608517</v>
      </c>
      <c r="G62" s="205"/>
      <c r="H62" s="201">
        <v>2.0535756175321063</v>
      </c>
      <c r="I62" s="205"/>
      <c r="J62" s="201">
        <v>2.6024563177324729</v>
      </c>
      <c r="K62" s="205"/>
      <c r="L62" s="201">
        <v>3.9180038676468412</v>
      </c>
      <c r="M62" s="205"/>
      <c r="N62" s="201">
        <v>5.2201848008652227</v>
      </c>
      <c r="O62" s="190"/>
    </row>
    <row r="63" spans="1:15" ht="9.1999999999999993" customHeight="1" x14ac:dyDescent="0.15">
      <c r="A63" s="195" t="s">
        <v>31</v>
      </c>
      <c r="B63" s="201">
        <v>4.9745930025568823</v>
      </c>
      <c r="C63" s="205"/>
      <c r="D63" s="201">
        <v>11.421667430142007</v>
      </c>
      <c r="E63" s="205"/>
      <c r="F63" s="201">
        <v>16.624339458947869</v>
      </c>
      <c r="G63" s="205"/>
      <c r="H63" s="201">
        <v>22.676781708363123</v>
      </c>
      <c r="I63" s="205"/>
      <c r="J63" s="201">
        <v>25.145475392389592</v>
      </c>
      <c r="K63" s="205"/>
      <c r="L63" s="201">
        <v>27.459723769512223</v>
      </c>
      <c r="M63" s="205"/>
      <c r="N63" s="201">
        <v>27.812696363697249</v>
      </c>
      <c r="O63" s="190"/>
    </row>
    <row r="64" spans="1:15" ht="9.1999999999999993" customHeight="1" x14ac:dyDescent="0.15">
      <c r="A64" s="195" t="s">
        <v>32</v>
      </c>
      <c r="B64" s="205" t="s">
        <v>33</v>
      </c>
      <c r="C64" s="205"/>
      <c r="D64" s="205" t="s">
        <v>33</v>
      </c>
      <c r="E64" s="205"/>
      <c r="F64" s="201">
        <v>7.003089598352215</v>
      </c>
      <c r="G64" s="205"/>
      <c r="H64" s="205" t="s">
        <v>33</v>
      </c>
      <c r="I64" s="205"/>
      <c r="J64" s="201">
        <v>26.420338428840022</v>
      </c>
      <c r="K64" s="205"/>
      <c r="L64" s="201">
        <v>27.208666051601821</v>
      </c>
      <c r="M64" s="205"/>
      <c r="N64" s="201">
        <v>31.666535757766173</v>
      </c>
      <c r="O64" s="190"/>
    </row>
    <row r="65" spans="1:27" ht="9.1999999999999993" customHeight="1" x14ac:dyDescent="0.15">
      <c r="A65" s="195" t="s">
        <v>34</v>
      </c>
      <c r="B65" s="201">
        <v>8.7117903930131018</v>
      </c>
      <c r="C65" s="205"/>
      <c r="D65" s="201">
        <v>14.828388009907496</v>
      </c>
      <c r="E65" s="205"/>
      <c r="F65" s="201">
        <v>15.717420838123106</v>
      </c>
      <c r="G65" s="205"/>
      <c r="H65" s="201">
        <v>26.043644075043183</v>
      </c>
      <c r="I65" s="205"/>
      <c r="J65" s="201">
        <v>29.656169270512976</v>
      </c>
      <c r="K65" s="205"/>
      <c r="L65" s="201">
        <v>32.217645441194541</v>
      </c>
      <c r="M65" s="205"/>
      <c r="N65" s="201">
        <v>31.70892567167828</v>
      </c>
      <c r="O65" s="190"/>
    </row>
    <row r="66" spans="1:27" ht="9.1999999999999993" customHeight="1" x14ac:dyDescent="0.15">
      <c r="A66" s="195" t="s">
        <v>35</v>
      </c>
      <c r="B66" s="201">
        <v>4.9755834967508745</v>
      </c>
      <c r="C66" s="205"/>
      <c r="D66" s="201">
        <v>7.0786181263067069</v>
      </c>
      <c r="E66" s="205"/>
      <c r="F66" s="201">
        <v>10.007122507122507</v>
      </c>
      <c r="G66" s="205"/>
      <c r="H66" s="201">
        <v>12.798445653933815</v>
      </c>
      <c r="I66" s="205"/>
      <c r="J66" s="201">
        <v>16.688285582079814</v>
      </c>
      <c r="K66" s="205"/>
      <c r="L66" s="201">
        <v>21.301112693540894</v>
      </c>
      <c r="M66" s="205"/>
      <c r="N66" s="201">
        <v>23.311324090088196</v>
      </c>
      <c r="O66" s="190"/>
    </row>
    <row r="67" spans="1:27" ht="9.1999999999999993" customHeight="1" x14ac:dyDescent="0.15">
      <c r="A67" s="195" t="s">
        <v>36</v>
      </c>
      <c r="B67" s="201">
        <v>2.3069381076895774</v>
      </c>
      <c r="C67" s="205"/>
      <c r="D67" s="201">
        <v>3.2893300733496336</v>
      </c>
      <c r="E67" s="205"/>
      <c r="F67" s="201">
        <v>5.7435996200697703</v>
      </c>
      <c r="G67" s="205"/>
      <c r="H67" s="201">
        <v>9.3061798667311741</v>
      </c>
      <c r="I67" s="205"/>
      <c r="J67" s="201">
        <v>14.756819633811642</v>
      </c>
      <c r="K67" s="205"/>
      <c r="L67" s="201">
        <v>18.653983712996588</v>
      </c>
      <c r="M67" s="205"/>
      <c r="N67" s="201">
        <v>21.929460077693612</v>
      </c>
      <c r="O67" s="190"/>
    </row>
    <row r="68" spans="1:27" ht="9.1999999999999993" customHeight="1" x14ac:dyDescent="0.15">
      <c r="A68" s="195" t="s">
        <v>37</v>
      </c>
      <c r="B68" s="201">
        <v>3.4243947650920101</v>
      </c>
      <c r="C68" s="205"/>
      <c r="D68" s="201">
        <v>4.2413583974271738</v>
      </c>
      <c r="E68" s="205"/>
      <c r="F68" s="201">
        <v>6.7916146050256838</v>
      </c>
      <c r="G68" s="205"/>
      <c r="H68" s="201">
        <v>12.570180726451779</v>
      </c>
      <c r="I68" s="205"/>
      <c r="J68" s="201">
        <v>19.105933780278498</v>
      </c>
      <c r="K68" s="205"/>
      <c r="L68" s="201">
        <v>23.881616982380667</v>
      </c>
      <c r="M68" s="205"/>
      <c r="N68" s="201">
        <v>27.845102933676891</v>
      </c>
      <c r="O68" s="190"/>
    </row>
    <row r="69" spans="1:27" ht="9.1999999999999993" customHeight="1" x14ac:dyDescent="0.15">
      <c r="A69" s="195" t="s">
        <v>38</v>
      </c>
      <c r="B69" s="201">
        <v>3.6344559720556799</v>
      </c>
      <c r="C69" s="205"/>
      <c r="D69" s="201">
        <v>4.5253056651566075</v>
      </c>
      <c r="E69" s="205"/>
      <c r="F69" s="201">
        <v>6.0794742076360961</v>
      </c>
      <c r="G69" s="205"/>
      <c r="H69" s="201">
        <v>8.1596455437076294</v>
      </c>
      <c r="I69" s="205"/>
      <c r="J69" s="201">
        <v>9.4488918131861439</v>
      </c>
      <c r="K69" s="205"/>
      <c r="L69" s="201">
        <v>12.0830070260127</v>
      </c>
      <c r="M69" s="205"/>
      <c r="N69" s="201">
        <v>14.353338097445571</v>
      </c>
      <c r="O69" s="190"/>
    </row>
    <row r="70" spans="1:27" ht="9.1999999999999993" customHeight="1" x14ac:dyDescent="0.15">
      <c r="A70" s="195" t="s">
        <v>39</v>
      </c>
      <c r="B70" s="201">
        <v>3.2761695705858145</v>
      </c>
      <c r="C70" s="205"/>
      <c r="D70" s="201">
        <v>5.0126198229301524</v>
      </c>
      <c r="E70" s="205"/>
      <c r="F70" s="201">
        <v>5.0764473458168702</v>
      </c>
      <c r="G70" s="205"/>
      <c r="H70" s="201">
        <v>5.3369662633634212</v>
      </c>
      <c r="I70" s="205"/>
      <c r="J70" s="201">
        <v>5.3698022737232867</v>
      </c>
      <c r="K70" s="205"/>
      <c r="L70" s="201">
        <v>6.3518076024333343</v>
      </c>
      <c r="M70" s="205"/>
      <c r="N70" s="201">
        <v>7.7979776888090599</v>
      </c>
      <c r="O70" s="190"/>
    </row>
    <row r="71" spans="1:27" ht="9.1999999999999993" customHeight="1" x14ac:dyDescent="0.15">
      <c r="A71" s="195" t="s">
        <v>40</v>
      </c>
      <c r="B71" s="201">
        <v>6.3209523654848718</v>
      </c>
      <c r="C71" s="205"/>
      <c r="D71" s="201">
        <v>5.5182071167071145</v>
      </c>
      <c r="E71" s="205"/>
      <c r="F71" s="201">
        <v>6.9526703404233405</v>
      </c>
      <c r="G71" s="205"/>
      <c r="H71" s="201">
        <v>11.342419424736265</v>
      </c>
      <c r="I71" s="205"/>
      <c r="J71" s="201">
        <v>13.317320558618606</v>
      </c>
      <c r="K71" s="205"/>
      <c r="L71" s="201">
        <v>17.841484504434899</v>
      </c>
      <c r="M71" s="205"/>
      <c r="N71" s="201">
        <v>21.08236790004872</v>
      </c>
      <c r="O71" s="190"/>
    </row>
    <row r="72" spans="1:27" ht="9.1999999999999993" customHeight="1" x14ac:dyDescent="0.15">
      <c r="A72" s="195" t="s">
        <v>41</v>
      </c>
      <c r="B72" s="205">
        <v>4.7481785787239836</v>
      </c>
      <c r="C72" s="205"/>
      <c r="D72" s="201">
        <v>8.1418253447143787</v>
      </c>
      <c r="E72" s="205"/>
      <c r="F72" s="201">
        <v>11.679958837149472</v>
      </c>
      <c r="G72" s="205"/>
      <c r="H72" s="201">
        <v>21.545734892173837</v>
      </c>
      <c r="I72" s="205"/>
      <c r="J72" s="201">
        <v>23.8</v>
      </c>
      <c r="K72" s="205"/>
      <c r="L72" s="201">
        <v>26.42048690146262</v>
      </c>
      <c r="M72" s="205"/>
      <c r="N72" s="201">
        <v>27.468051592399327</v>
      </c>
      <c r="O72" s="190"/>
    </row>
    <row r="73" spans="1:27" ht="9.1999999999999993" customHeight="1" x14ac:dyDescent="0.15">
      <c r="A73" s="277" t="s">
        <v>42</v>
      </c>
      <c r="B73" s="203">
        <v>8.9552238805970141</v>
      </c>
      <c r="C73" s="324"/>
      <c r="D73" s="203">
        <v>12.119318181818182</v>
      </c>
      <c r="E73" s="324"/>
      <c r="F73" s="203">
        <v>12.743972445464982</v>
      </c>
      <c r="G73" s="324"/>
      <c r="H73" s="203">
        <v>23.967408522097259</v>
      </c>
      <c r="I73" s="324"/>
      <c r="J73" s="203">
        <v>22.3</v>
      </c>
      <c r="K73" s="324"/>
      <c r="L73" s="203">
        <v>22.6</v>
      </c>
      <c r="M73" s="324"/>
      <c r="N73" s="203">
        <v>23.323443282381334</v>
      </c>
      <c r="O73" s="293"/>
    </row>
    <row r="74" spans="1:27" ht="9.1999999999999993" customHeight="1" x14ac:dyDescent="0.15">
      <c r="A74" s="143" t="s">
        <v>13</v>
      </c>
      <c r="B74" s="192">
        <v>4.7</v>
      </c>
      <c r="C74" s="145" t="s">
        <v>8</v>
      </c>
      <c r="D74" s="192">
        <v>6.1</v>
      </c>
      <c r="E74" s="145" t="s">
        <v>8</v>
      </c>
      <c r="F74" s="192">
        <v>8.6</v>
      </c>
      <c r="G74" s="145" t="s">
        <v>8</v>
      </c>
      <c r="H74" s="192">
        <v>13.1</v>
      </c>
      <c r="I74" s="145" t="s">
        <v>8</v>
      </c>
      <c r="J74" s="192">
        <v>15.5</v>
      </c>
      <c r="K74" s="145" t="s">
        <v>8</v>
      </c>
      <c r="L74" s="192">
        <v>17.8</v>
      </c>
      <c r="M74" s="145" t="s">
        <v>8</v>
      </c>
      <c r="N74" s="145">
        <v>19.963886715331167</v>
      </c>
      <c r="O74" s="145" t="s">
        <v>8</v>
      </c>
    </row>
    <row r="75" spans="1:27" ht="6" customHeight="1" x14ac:dyDescent="0.15">
      <c r="A75" s="143"/>
      <c r="B75" s="192"/>
      <c r="C75" s="145"/>
      <c r="D75" s="192"/>
      <c r="E75" s="145"/>
      <c r="F75" s="192"/>
      <c r="G75" s="145"/>
      <c r="H75" s="192"/>
      <c r="I75" s="145"/>
      <c r="J75" s="192"/>
      <c r="K75" s="145"/>
      <c r="L75" s="192"/>
      <c r="M75" s="145"/>
      <c r="N75" s="145"/>
      <c r="O75" s="145"/>
    </row>
    <row r="76" spans="1:27" ht="9.1999999999999993" customHeight="1" x14ac:dyDescent="0.15">
      <c r="B76" s="328" t="s">
        <v>221</v>
      </c>
      <c r="C76" s="328"/>
      <c r="D76" s="328"/>
      <c r="E76" s="328"/>
      <c r="F76" s="328"/>
      <c r="G76" s="328"/>
      <c r="H76" s="328"/>
      <c r="I76" s="328"/>
      <c r="J76" s="328"/>
      <c r="K76" s="328"/>
      <c r="L76" s="328"/>
      <c r="M76" s="328"/>
      <c r="N76" s="328"/>
      <c r="O76" s="331"/>
      <c r="P76" s="334"/>
      <c r="Q76" s="334"/>
      <c r="R76" s="334"/>
      <c r="S76" s="334"/>
      <c r="T76" s="334"/>
      <c r="U76" s="334"/>
      <c r="V76" s="334"/>
      <c r="W76" s="334"/>
      <c r="X76" s="334"/>
      <c r="Y76" s="334"/>
      <c r="Z76" s="334"/>
      <c r="AA76" s="334"/>
    </row>
    <row r="77" spans="1:27" s="176" customFormat="1" ht="9.1999999999999993" customHeight="1" x14ac:dyDescent="0.3">
      <c r="B77" s="130">
        <v>1960</v>
      </c>
      <c r="C77" s="130"/>
      <c r="D77" s="130">
        <v>1970</v>
      </c>
      <c r="E77" s="130"/>
      <c r="F77" s="130">
        <v>1980</v>
      </c>
      <c r="G77" s="130"/>
      <c r="H77" s="130">
        <v>1990</v>
      </c>
      <c r="I77" s="130"/>
      <c r="J77" s="130">
        <v>2000</v>
      </c>
      <c r="K77" s="130"/>
      <c r="L77" s="130">
        <v>2010</v>
      </c>
      <c r="M77" s="130"/>
      <c r="N77" s="130">
        <v>2018</v>
      </c>
      <c r="O77" s="130"/>
    </row>
    <row r="78" spans="1:27" ht="9.1999999999999993" customHeight="1" x14ac:dyDescent="0.15">
      <c r="A78" s="132" t="s">
        <v>100</v>
      </c>
      <c r="B78" s="134">
        <v>3.1</v>
      </c>
      <c r="C78" s="135" t="s">
        <v>8</v>
      </c>
      <c r="D78" s="134">
        <v>4.5999999999999996</v>
      </c>
      <c r="E78" s="135" t="s">
        <v>8</v>
      </c>
      <c r="F78" s="134">
        <v>7.5</v>
      </c>
      <c r="G78" s="135" t="s">
        <v>8</v>
      </c>
      <c r="H78" s="134">
        <v>7.1</v>
      </c>
      <c r="I78" s="135" t="s">
        <v>8</v>
      </c>
      <c r="J78" s="134">
        <v>8.6</v>
      </c>
      <c r="K78" s="135" t="s">
        <v>8</v>
      </c>
      <c r="L78" s="134">
        <v>10.3</v>
      </c>
      <c r="M78" s="135" t="s">
        <v>8</v>
      </c>
      <c r="N78" s="134">
        <v>12.391636884735432</v>
      </c>
      <c r="O78" s="135" t="s">
        <v>8</v>
      </c>
    </row>
    <row r="79" spans="1:27" ht="9.1999999999999993" customHeight="1" x14ac:dyDescent="0.15">
      <c r="A79" s="137" t="s">
        <v>101</v>
      </c>
      <c r="B79" s="139">
        <v>2.6</v>
      </c>
      <c r="C79" s="139"/>
      <c r="D79" s="139">
        <v>5</v>
      </c>
      <c r="E79" s="139"/>
      <c r="F79" s="139">
        <v>8.6999999999999993</v>
      </c>
      <c r="G79" s="139"/>
      <c r="H79" s="139">
        <v>8.8000000000000007</v>
      </c>
      <c r="I79" s="139"/>
      <c r="J79" s="139">
        <v>10.3</v>
      </c>
      <c r="K79" s="139"/>
      <c r="L79" s="139">
        <v>11.1</v>
      </c>
      <c r="M79" s="139"/>
      <c r="N79" s="139">
        <v>13.910364553005088</v>
      </c>
      <c r="O79" s="139"/>
    </row>
    <row r="80" spans="1:27" ht="9.1999999999999993" customHeight="1" x14ac:dyDescent="0.15">
      <c r="A80" s="195" t="s">
        <v>15</v>
      </c>
      <c r="B80" s="205">
        <v>0.72620068421099149</v>
      </c>
      <c r="C80" s="205"/>
      <c r="D80" s="205">
        <v>1.0940066754783462</v>
      </c>
      <c r="E80" s="205"/>
      <c r="F80" s="205">
        <v>1.7153530070974972</v>
      </c>
      <c r="G80" s="205"/>
      <c r="H80" s="205">
        <v>1.389118198067977</v>
      </c>
      <c r="I80" s="205"/>
      <c r="J80" s="205">
        <v>1.6256501538561754</v>
      </c>
      <c r="K80" s="205"/>
      <c r="L80" s="205">
        <v>1.4050325685228406</v>
      </c>
      <c r="M80" s="205"/>
      <c r="N80" s="205">
        <v>1.9332981420832285</v>
      </c>
      <c r="O80" s="205"/>
    </row>
    <row r="81" spans="1:15" ht="9.1999999999999993" customHeight="1" x14ac:dyDescent="0.15">
      <c r="A81" s="195" t="s">
        <v>31</v>
      </c>
      <c r="B81" s="205">
        <v>6.6993199627435969</v>
      </c>
      <c r="C81" s="205"/>
      <c r="D81" s="205">
        <v>15.048098946404032</v>
      </c>
      <c r="E81" s="205"/>
      <c r="F81" s="205">
        <v>16.472907958040857</v>
      </c>
      <c r="G81" s="205"/>
      <c r="H81" s="205">
        <v>12.033240510542017</v>
      </c>
      <c r="I81" s="205"/>
      <c r="J81" s="205">
        <v>13.659973189306321</v>
      </c>
      <c r="K81" s="205"/>
      <c r="L81" s="205">
        <v>15.53177534946329</v>
      </c>
      <c r="M81" s="205"/>
      <c r="N81" s="205">
        <v>18.574684357154911</v>
      </c>
      <c r="O81" s="205"/>
    </row>
    <row r="82" spans="1:15" ht="9.1999999999999993" customHeight="1" x14ac:dyDescent="0.15">
      <c r="A82" s="195" t="s">
        <v>32</v>
      </c>
      <c r="B82" s="205" t="s">
        <v>33</v>
      </c>
      <c r="C82" s="205"/>
      <c r="D82" s="205" t="s">
        <v>33</v>
      </c>
      <c r="E82" s="205"/>
      <c r="F82" s="205">
        <v>6.5911431513903187</v>
      </c>
      <c r="G82" s="205"/>
      <c r="H82" s="205" t="s">
        <v>33</v>
      </c>
      <c r="I82" s="205"/>
      <c r="J82" s="205">
        <v>20.534619471920216</v>
      </c>
      <c r="K82" s="205"/>
      <c r="L82" s="205">
        <v>19.312505965068556</v>
      </c>
      <c r="M82" s="205"/>
      <c r="N82" s="205">
        <v>24.948945528806505</v>
      </c>
      <c r="O82" s="205"/>
    </row>
    <row r="83" spans="1:15" ht="9.1999999999999993" customHeight="1" x14ac:dyDescent="0.15">
      <c r="A83" s="195" t="s">
        <v>34</v>
      </c>
      <c r="B83" s="205">
        <v>39.137554585152841</v>
      </c>
      <c r="C83" s="205"/>
      <c r="D83" s="205">
        <v>54.4229894353738</v>
      </c>
      <c r="E83" s="205"/>
      <c r="F83" s="205">
        <v>48.416762462117255</v>
      </c>
      <c r="G83" s="205"/>
      <c r="H83" s="205">
        <v>34.832101995792932</v>
      </c>
      <c r="I83" s="205"/>
      <c r="J83" s="205">
        <v>33.734513118816231</v>
      </c>
      <c r="K83" s="205"/>
      <c r="L83" s="205">
        <v>36.133084860931518</v>
      </c>
      <c r="M83" s="205"/>
      <c r="N83" s="205">
        <v>39.336677918818367</v>
      </c>
      <c r="O83" s="205"/>
    </row>
    <row r="84" spans="1:15" ht="9.1999999999999993" customHeight="1" x14ac:dyDescent="0.15">
      <c r="A84" s="195" t="s">
        <v>35</v>
      </c>
      <c r="B84" s="205">
        <v>6.1368093205675391</v>
      </c>
      <c r="C84" s="205"/>
      <c r="D84" s="205">
        <v>11.615172734211662</v>
      </c>
      <c r="E84" s="205"/>
      <c r="F84" s="205">
        <v>12.856125356125355</v>
      </c>
      <c r="G84" s="205"/>
      <c r="H84" s="205">
        <v>10.767084729297181</v>
      </c>
      <c r="I84" s="205"/>
      <c r="J84" s="205">
        <v>11.888127801925222</v>
      </c>
      <c r="K84" s="205"/>
      <c r="L84" s="205">
        <v>15.923474711164253</v>
      </c>
      <c r="M84" s="205"/>
      <c r="N84" s="205">
        <v>13.724881274306519</v>
      </c>
      <c r="O84" s="205"/>
    </row>
    <row r="85" spans="1:15" ht="9.1999999999999993" customHeight="1" x14ac:dyDescent="0.15">
      <c r="A85" s="195" t="s">
        <v>36</v>
      </c>
      <c r="B85" s="205">
        <v>2.2170035556186782</v>
      </c>
      <c r="C85" s="205"/>
      <c r="D85" s="205">
        <v>3.6642151589242058</v>
      </c>
      <c r="E85" s="205"/>
      <c r="F85" s="205">
        <v>6.7218761900176389</v>
      </c>
      <c r="G85" s="205"/>
      <c r="H85" s="205">
        <v>9.3147353589407533</v>
      </c>
      <c r="I85" s="205"/>
      <c r="J85" s="205">
        <v>14.607518328046154</v>
      </c>
      <c r="K85" s="205"/>
      <c r="L85" s="205">
        <v>17.992347125930817</v>
      </c>
      <c r="M85" s="205"/>
      <c r="N85" s="205">
        <v>22.543206501473104</v>
      </c>
      <c r="O85" s="205"/>
    </row>
    <row r="86" spans="1:15" ht="9.1999999999999993" customHeight="1" x14ac:dyDescent="0.15">
      <c r="A86" s="195" t="s">
        <v>37</v>
      </c>
      <c r="B86" s="205">
        <v>3.0746578596946108</v>
      </c>
      <c r="C86" s="205"/>
      <c r="D86" s="205">
        <v>4.7698765777919299</v>
      </c>
      <c r="E86" s="205"/>
      <c r="F86" s="205">
        <v>7.3635985006247395</v>
      </c>
      <c r="G86" s="205"/>
      <c r="H86" s="205">
        <v>9.2473080150822078</v>
      </c>
      <c r="I86" s="205"/>
      <c r="J86" s="205">
        <v>14.372323466842927</v>
      </c>
      <c r="K86" s="205"/>
      <c r="L86" s="205">
        <v>18.523585918949038</v>
      </c>
      <c r="M86" s="205"/>
      <c r="N86" s="205">
        <v>21.98110422202539</v>
      </c>
      <c r="O86" s="205"/>
    </row>
    <row r="87" spans="1:15" ht="9.1999999999999993" customHeight="1" x14ac:dyDescent="0.15">
      <c r="A87" s="195" t="s">
        <v>38</v>
      </c>
      <c r="B87" s="205">
        <v>2.7279599603774569</v>
      </c>
      <c r="C87" s="205"/>
      <c r="D87" s="205">
        <v>5.6477898709566743</v>
      </c>
      <c r="E87" s="205"/>
      <c r="F87" s="205">
        <v>7.1064124183854371</v>
      </c>
      <c r="G87" s="205"/>
      <c r="H87" s="205">
        <v>5.4736907850668972</v>
      </c>
      <c r="I87" s="205"/>
      <c r="J87" s="205">
        <v>6.3338653929727515</v>
      </c>
      <c r="K87" s="205"/>
      <c r="L87" s="205">
        <v>6.4810576092294774</v>
      </c>
      <c r="M87" s="205"/>
      <c r="N87" s="205">
        <v>8.0126380791017819</v>
      </c>
      <c r="O87" s="205"/>
    </row>
    <row r="88" spans="1:15" ht="9.1999999999999993" customHeight="1" x14ac:dyDescent="0.15">
      <c r="A88" s="195" t="s">
        <v>39</v>
      </c>
      <c r="B88" s="205">
        <v>4.637124434078749</v>
      </c>
      <c r="C88" s="205"/>
      <c r="D88" s="205">
        <v>4.6647573463062493</v>
      </c>
      <c r="E88" s="205"/>
      <c r="F88" s="205">
        <v>5.1623432399931284</v>
      </c>
      <c r="G88" s="205"/>
      <c r="H88" s="205">
        <v>2.9896986961995604</v>
      </c>
      <c r="I88" s="205"/>
      <c r="J88" s="205">
        <v>3.0067111787098382</v>
      </c>
      <c r="K88" s="205"/>
      <c r="L88" s="205">
        <v>2.6283755089256502</v>
      </c>
      <c r="M88" s="205"/>
      <c r="N88" s="205">
        <v>2.9601845223469341</v>
      </c>
      <c r="O88" s="205"/>
    </row>
    <row r="89" spans="1:15" ht="9.1999999999999993" customHeight="1" x14ac:dyDescent="0.15">
      <c r="A89" s="195" t="s">
        <v>40</v>
      </c>
      <c r="B89" s="205">
        <v>10.512724733243466</v>
      </c>
      <c r="C89" s="205"/>
      <c r="D89" s="205">
        <v>10.008128971774074</v>
      </c>
      <c r="E89" s="205"/>
      <c r="F89" s="205">
        <v>11.273626203841994</v>
      </c>
      <c r="G89" s="205"/>
      <c r="H89" s="205">
        <v>8.1808542657712948</v>
      </c>
      <c r="I89" s="205"/>
      <c r="J89" s="205">
        <v>10.051034062207499</v>
      </c>
      <c r="K89" s="205"/>
      <c r="L89" s="205">
        <v>10.092362366073706</v>
      </c>
      <c r="M89" s="205"/>
      <c r="N89" s="205">
        <v>13.05036607571669</v>
      </c>
      <c r="O89" s="205"/>
    </row>
    <row r="90" spans="1:15" ht="9.1999999999999993" customHeight="1" x14ac:dyDescent="0.15">
      <c r="A90" s="195" t="s">
        <v>41</v>
      </c>
      <c r="B90" s="205">
        <v>7.3855511927188546</v>
      </c>
      <c r="C90" s="205"/>
      <c r="D90" s="205">
        <v>14.292186474064348</v>
      </c>
      <c r="E90" s="205"/>
      <c r="F90" s="205">
        <v>20.549266786724981</v>
      </c>
      <c r="G90" s="205"/>
      <c r="H90" s="205">
        <v>18.899999999999999</v>
      </c>
      <c r="I90" s="205"/>
      <c r="J90" s="205">
        <v>19.5</v>
      </c>
      <c r="K90" s="205"/>
      <c r="L90" s="205">
        <v>20.492018401171283</v>
      </c>
      <c r="M90" s="205"/>
      <c r="N90" s="205">
        <v>22.496137896362992</v>
      </c>
      <c r="O90" s="205"/>
    </row>
    <row r="91" spans="1:15" ht="9.1999999999999993" customHeight="1" x14ac:dyDescent="0.15">
      <c r="A91" s="277" t="s">
        <v>42</v>
      </c>
      <c r="B91" s="324">
        <v>12.828100874935666</v>
      </c>
      <c r="C91" s="324"/>
      <c r="D91" s="324">
        <v>24.051136363636363</v>
      </c>
      <c r="E91" s="324"/>
      <c r="F91" s="324">
        <v>23.375430539609642</v>
      </c>
      <c r="G91" s="324"/>
      <c r="H91" s="324">
        <v>21.7</v>
      </c>
      <c r="I91" s="324"/>
      <c r="J91" s="324">
        <v>18</v>
      </c>
      <c r="K91" s="324"/>
      <c r="L91" s="324">
        <v>15.3</v>
      </c>
      <c r="M91" s="324"/>
      <c r="N91" s="324">
        <v>16.899999999999999</v>
      </c>
      <c r="O91" s="324"/>
    </row>
    <row r="92" spans="1:15" s="176" customFormat="1" ht="10.5" customHeight="1" x14ac:dyDescent="0.3">
      <c r="A92" s="143" t="s">
        <v>13</v>
      </c>
      <c r="B92" s="145">
        <v>3</v>
      </c>
      <c r="C92" s="145" t="s">
        <v>8</v>
      </c>
      <c r="D92" s="145">
        <v>4.5999999999999996</v>
      </c>
      <c r="E92" s="145" t="s">
        <v>8</v>
      </c>
      <c r="F92" s="145">
        <v>7.6</v>
      </c>
      <c r="G92" s="145" t="s">
        <v>8</v>
      </c>
      <c r="H92" s="145">
        <v>7.2</v>
      </c>
      <c r="I92" s="145" t="s">
        <v>8</v>
      </c>
      <c r="J92" s="145">
        <v>8.9</v>
      </c>
      <c r="K92" s="145" t="s">
        <v>8</v>
      </c>
      <c r="L92" s="145">
        <v>10.5</v>
      </c>
      <c r="M92" s="145" t="s">
        <v>8</v>
      </c>
      <c r="N92" s="145">
        <v>12.658845914176489</v>
      </c>
      <c r="O92" s="145" t="s">
        <v>8</v>
      </c>
    </row>
    <row r="93" spans="1:15" s="165" customFormat="1" ht="6" customHeight="1" x14ac:dyDescent="0.3">
      <c r="A93" s="288"/>
      <c r="B93" s="297"/>
      <c r="C93" s="297"/>
      <c r="D93" s="297"/>
      <c r="E93" s="297"/>
      <c r="F93" s="297"/>
      <c r="G93" s="297"/>
      <c r="H93" s="297"/>
      <c r="I93" s="297"/>
      <c r="J93" s="297"/>
      <c r="K93" s="297"/>
      <c r="L93" s="297"/>
      <c r="M93" s="297"/>
      <c r="N93" s="297"/>
      <c r="O93" s="297"/>
    </row>
    <row r="94" spans="1:15" s="160" customFormat="1" ht="51" customHeight="1" x14ac:dyDescent="0.15">
      <c r="A94" s="159" t="s">
        <v>222</v>
      </c>
      <c r="B94" s="159"/>
      <c r="C94" s="159"/>
      <c r="D94" s="159"/>
      <c r="E94" s="159"/>
      <c r="F94" s="159"/>
      <c r="G94" s="159"/>
      <c r="H94" s="159"/>
      <c r="I94" s="159"/>
      <c r="J94" s="159"/>
      <c r="K94" s="159"/>
      <c r="L94" s="159"/>
      <c r="M94" s="159"/>
      <c r="N94" s="159"/>
      <c r="O94" s="159"/>
    </row>
    <row r="95" spans="1:15" ht="8.25" customHeight="1" x14ac:dyDescent="0.15">
      <c r="A95" s="159" t="s">
        <v>44</v>
      </c>
      <c r="B95" s="159"/>
      <c r="C95" s="159"/>
      <c r="D95" s="159"/>
      <c r="E95" s="159"/>
      <c r="F95" s="159"/>
      <c r="G95" s="159"/>
      <c r="H95" s="159"/>
      <c r="I95" s="159"/>
      <c r="J95" s="159"/>
      <c r="K95" s="159"/>
      <c r="L95" s="159"/>
      <c r="M95" s="159"/>
      <c r="N95" s="159"/>
      <c r="O95" s="194"/>
    </row>
    <row r="96" spans="1:15" x14ac:dyDescent="0.15">
      <c r="A96" s="159" t="s">
        <v>27</v>
      </c>
      <c r="B96" s="159"/>
      <c r="C96" s="159"/>
      <c r="D96" s="159"/>
      <c r="E96" s="159"/>
      <c r="F96" s="159"/>
      <c r="G96" s="159"/>
      <c r="H96" s="159"/>
      <c r="I96" s="159"/>
      <c r="J96" s="159"/>
      <c r="K96" s="159"/>
      <c r="L96" s="159"/>
      <c r="M96" s="159"/>
      <c r="N96" s="159"/>
      <c r="O96" s="194"/>
    </row>
    <row r="97" spans="1:15" ht="18" customHeight="1" x14ac:dyDescent="0.15">
      <c r="A97" s="161" t="s">
        <v>28</v>
      </c>
      <c r="B97" s="161"/>
      <c r="C97" s="161"/>
      <c r="D97" s="161"/>
      <c r="E97" s="161"/>
      <c r="F97" s="161"/>
      <c r="G97" s="161"/>
      <c r="H97" s="161"/>
      <c r="I97" s="161"/>
      <c r="J97" s="161"/>
      <c r="K97" s="161"/>
      <c r="L97" s="161"/>
      <c r="M97" s="161"/>
      <c r="N97" s="161"/>
      <c r="O97" s="214"/>
    </row>
    <row r="98" spans="1:15" x14ac:dyDescent="0.15">
      <c r="D98" s="319"/>
      <c r="F98" s="162"/>
      <c r="H98" s="162"/>
      <c r="J98" s="162"/>
      <c r="L98" s="162"/>
      <c r="N98" s="162"/>
    </row>
    <row r="99" spans="1:15" ht="13.5" customHeight="1" x14ac:dyDescent="0.15">
      <c r="D99" s="319"/>
    </row>
    <row r="100" spans="1:15" x14ac:dyDescent="0.15">
      <c r="D100" s="163"/>
      <c r="F100" s="163"/>
      <c r="H100" s="163"/>
      <c r="J100" s="163"/>
      <c r="L100" s="163"/>
      <c r="N100" s="163"/>
    </row>
    <row r="101" spans="1:15" ht="12.75" customHeight="1" x14ac:dyDescent="0.15">
      <c r="D101" s="163"/>
      <c r="F101" s="163"/>
      <c r="H101" s="163"/>
      <c r="J101" s="163"/>
      <c r="L101" s="163"/>
      <c r="N101" s="163"/>
    </row>
    <row r="102" spans="1:15" x14ac:dyDescent="0.15">
      <c r="D102" s="163"/>
      <c r="F102" s="163"/>
      <c r="H102" s="163"/>
      <c r="J102" s="163"/>
      <c r="L102" s="163"/>
      <c r="N102" s="163"/>
    </row>
    <row r="103" spans="1:15" x14ac:dyDescent="0.15">
      <c r="D103" s="163"/>
      <c r="F103" s="163"/>
      <c r="H103" s="163"/>
      <c r="J103" s="163"/>
      <c r="L103" s="163"/>
      <c r="N103" s="163"/>
    </row>
    <row r="104" spans="1:15" x14ac:dyDescent="0.15">
      <c r="D104" s="163"/>
      <c r="F104" s="163"/>
      <c r="H104" s="163"/>
      <c r="J104" s="163"/>
      <c r="L104" s="163"/>
      <c r="N104" s="163"/>
    </row>
    <row r="105" spans="1:15" x14ac:dyDescent="0.15">
      <c r="D105" s="163"/>
      <c r="F105" s="163"/>
      <c r="H105" s="163"/>
      <c r="J105" s="163"/>
      <c r="L105" s="163"/>
      <c r="N105" s="163"/>
    </row>
    <row r="106" spans="1:15" x14ac:dyDescent="0.15">
      <c r="D106" s="163"/>
      <c r="F106" s="163"/>
      <c r="H106" s="163"/>
      <c r="J106" s="163"/>
      <c r="L106" s="163"/>
      <c r="N106" s="163"/>
    </row>
    <row r="107" spans="1:15" x14ac:dyDescent="0.15">
      <c r="D107" s="163"/>
      <c r="F107" s="163"/>
      <c r="H107" s="163"/>
      <c r="J107" s="163"/>
      <c r="L107" s="163"/>
      <c r="N107" s="163"/>
    </row>
    <row r="111" spans="1:15" ht="12.75" customHeight="1" x14ac:dyDescent="0.15"/>
    <row r="113" ht="13.5" customHeight="1" x14ac:dyDescent="0.15"/>
    <row r="115" ht="12.75" customHeight="1" x14ac:dyDescent="0.15"/>
  </sheetData>
  <mergeCells count="13">
    <mergeCell ref="A97:N97"/>
    <mergeCell ref="B40:N40"/>
    <mergeCell ref="B58:N58"/>
    <mergeCell ref="B76:N76"/>
    <mergeCell ref="A94:O94"/>
    <mergeCell ref="A95:N95"/>
    <mergeCell ref="A96:N96"/>
    <mergeCell ref="A1:H1"/>
    <mergeCell ref="J1:N1"/>
    <mergeCell ref="A2:N2"/>
    <mergeCell ref="A3:N3"/>
    <mergeCell ref="B4:N4"/>
    <mergeCell ref="B22:N22"/>
  </mergeCells>
  <pageMargins left="1.05" right="1.1263020833333333" top="0.5" bottom="0.25" header="0" footer="0"/>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F2ABE-4E52-4B28-8911-1E669255C8A6}">
  <sheetPr codeName="Sheet29"/>
  <dimension ref="A1:T68"/>
  <sheetViews>
    <sheetView showGridLines="0" view="pageLayout" zoomScale="145" zoomScaleNormal="100" zoomScaleSheetLayoutView="100" zoomScalePageLayoutView="145" workbookViewId="0">
      <selection activeCell="P8" sqref="P8"/>
    </sheetView>
  </sheetViews>
  <sheetFormatPr defaultColWidth="7.109375" defaultRowHeight="8.25" x14ac:dyDescent="0.3"/>
  <cols>
    <col min="1" max="1" width="15.109375" style="176" bestFit="1" customWidth="1"/>
    <col min="2" max="2" width="3.6640625" style="176" customWidth="1"/>
    <col min="3" max="3" width="1.21875" style="176" customWidth="1"/>
    <col min="4" max="4" width="5.6640625" style="176" customWidth="1"/>
    <col min="5" max="5" width="0.88671875" style="176" customWidth="1"/>
    <col min="6" max="6" width="5.77734375" style="176" customWidth="1"/>
    <col min="7" max="7" width="0.88671875" style="176" customWidth="1"/>
    <col min="8" max="8" width="5.6640625" style="176" customWidth="1"/>
    <col min="9" max="9" width="0.88671875" style="176" customWidth="1"/>
    <col min="10" max="10" width="5.6640625" style="176" customWidth="1"/>
    <col min="11" max="11" width="0.88671875" style="176" customWidth="1"/>
    <col min="12" max="16384" width="7.109375" style="176"/>
  </cols>
  <sheetData>
    <row r="1" spans="1:20" ht="3.95" customHeight="1" x14ac:dyDescent="0.15">
      <c r="A1" s="123"/>
      <c r="B1" s="123"/>
      <c r="C1" s="123"/>
      <c r="D1" s="123"/>
      <c r="E1" s="123"/>
      <c r="F1" s="123"/>
      <c r="G1" s="123"/>
      <c r="H1" s="123"/>
      <c r="I1" s="123"/>
      <c r="J1" s="123"/>
      <c r="K1" s="123"/>
    </row>
    <row r="2" spans="1:20" ht="12.75" x14ac:dyDescent="0.3">
      <c r="A2" s="207" t="s">
        <v>223</v>
      </c>
      <c r="B2" s="207"/>
      <c r="C2" s="207"/>
      <c r="D2" s="207"/>
      <c r="E2" s="207"/>
      <c r="F2" s="207"/>
      <c r="G2" s="207"/>
      <c r="H2" s="207"/>
      <c r="I2" s="207"/>
      <c r="J2" s="207"/>
      <c r="K2" s="207"/>
    </row>
    <row r="3" spans="1:20" s="124" customFormat="1" ht="9.75" customHeight="1" x14ac:dyDescent="0.2">
      <c r="A3" s="127" t="s">
        <v>224</v>
      </c>
      <c r="B3" s="127"/>
      <c r="C3" s="127"/>
      <c r="D3" s="127"/>
      <c r="E3" s="127"/>
      <c r="F3" s="127"/>
      <c r="G3" s="127"/>
      <c r="H3" s="127"/>
      <c r="I3" s="127"/>
      <c r="J3" s="127"/>
      <c r="K3" s="127"/>
    </row>
    <row r="4" spans="1:20" s="124" customFormat="1" ht="10.5" customHeight="1" x14ac:dyDescent="0.2">
      <c r="A4" s="166"/>
      <c r="B4" s="208" t="s">
        <v>225</v>
      </c>
      <c r="C4" s="208"/>
      <c r="D4" s="208"/>
      <c r="E4" s="208"/>
      <c r="F4" s="208"/>
      <c r="G4" s="208"/>
      <c r="H4" s="208"/>
      <c r="I4" s="208"/>
      <c r="J4" s="208"/>
      <c r="K4" s="225"/>
      <c r="L4" s="226"/>
      <c r="M4" s="226"/>
      <c r="N4" s="226"/>
      <c r="O4" s="226"/>
      <c r="P4" s="226"/>
      <c r="Q4" s="226"/>
      <c r="R4" s="226"/>
      <c r="S4" s="226"/>
      <c r="T4" s="226"/>
    </row>
    <row r="5" spans="1:20" s="124" customFormat="1" ht="10.7" customHeight="1" x14ac:dyDescent="0.2">
      <c r="A5" s="176"/>
      <c r="B5" s="335">
        <v>1980</v>
      </c>
      <c r="C5" s="335"/>
      <c r="D5" s="335">
        <v>1990</v>
      </c>
      <c r="E5" s="335"/>
      <c r="F5" s="335">
        <v>2000</v>
      </c>
      <c r="G5" s="335"/>
      <c r="H5" s="335">
        <v>2010</v>
      </c>
      <c r="I5" s="335"/>
      <c r="J5" s="335">
        <v>2018</v>
      </c>
      <c r="K5" s="335"/>
    </row>
    <row r="6" spans="1:20" s="124" customFormat="1" ht="10.7" customHeight="1" x14ac:dyDescent="0.2">
      <c r="A6" s="132" t="s">
        <v>226</v>
      </c>
      <c r="B6" s="151">
        <v>2051320</v>
      </c>
      <c r="C6" s="151"/>
      <c r="D6" s="151" t="s">
        <v>22</v>
      </c>
      <c r="E6" s="151"/>
      <c r="F6" s="151">
        <v>3712697</v>
      </c>
      <c r="G6" s="151"/>
      <c r="H6" s="151">
        <v>3857568</v>
      </c>
      <c r="I6" s="151"/>
      <c r="J6" s="151">
        <v>3840561</v>
      </c>
      <c r="K6" s="151"/>
    </row>
    <row r="7" spans="1:20" s="124" customFormat="1" ht="10.7" customHeight="1" x14ac:dyDescent="0.2">
      <c r="A7" s="361" t="s">
        <v>227</v>
      </c>
      <c r="B7" s="362">
        <v>149240</v>
      </c>
      <c r="C7" s="362"/>
      <c r="D7" s="362" t="s">
        <v>22</v>
      </c>
      <c r="E7" s="362"/>
      <c r="F7" s="362">
        <v>510771</v>
      </c>
      <c r="G7" s="362"/>
      <c r="H7" s="362">
        <v>722888</v>
      </c>
      <c r="I7" s="362"/>
      <c r="J7" s="362">
        <v>742254</v>
      </c>
      <c r="K7" s="362"/>
    </row>
    <row r="8" spans="1:20" s="124" customFormat="1" ht="10.7" customHeight="1" x14ac:dyDescent="0.2">
      <c r="A8" s="281" t="s">
        <v>228</v>
      </c>
      <c r="B8" s="362">
        <v>1900680</v>
      </c>
      <c r="C8" s="362"/>
      <c r="D8" s="362" t="s">
        <v>22</v>
      </c>
      <c r="E8" s="362"/>
      <c r="F8" s="362">
        <v>3197573</v>
      </c>
      <c r="G8" s="362"/>
      <c r="H8" s="362">
        <v>3133128</v>
      </c>
      <c r="I8" s="362"/>
      <c r="J8" s="362">
        <v>3097012</v>
      </c>
      <c r="K8" s="362"/>
    </row>
    <row r="9" spans="1:20" s="124" customFormat="1" ht="10.7" customHeight="1" x14ac:dyDescent="0.2">
      <c r="A9" s="140" t="s">
        <v>20</v>
      </c>
      <c r="B9" s="153">
        <v>41020</v>
      </c>
      <c r="C9" s="153"/>
      <c r="D9" s="153" t="s">
        <v>22</v>
      </c>
      <c r="E9" s="153"/>
      <c r="F9" s="153">
        <v>88006</v>
      </c>
      <c r="G9" s="153"/>
      <c r="H9" s="153">
        <v>74455</v>
      </c>
      <c r="I9" s="153"/>
      <c r="J9" s="151">
        <v>79741</v>
      </c>
      <c r="K9" s="151"/>
    </row>
    <row r="10" spans="1:20" s="124" customFormat="1" ht="10.7" customHeight="1" x14ac:dyDescent="0.2">
      <c r="A10" s="143" t="s">
        <v>0</v>
      </c>
      <c r="B10" s="154">
        <v>2092340</v>
      </c>
      <c r="C10" s="154"/>
      <c r="D10" s="154" t="s">
        <v>22</v>
      </c>
      <c r="E10" s="154"/>
      <c r="F10" s="154">
        <v>3800703</v>
      </c>
      <c r="G10" s="154"/>
      <c r="H10" s="154">
        <v>3932023</v>
      </c>
      <c r="I10" s="154"/>
      <c r="J10" s="154">
        <v>3920302</v>
      </c>
      <c r="K10" s="154"/>
    </row>
    <row r="11" spans="1:20" s="124" customFormat="1" ht="6" customHeight="1" x14ac:dyDescent="0.2">
      <c r="A11" s="143"/>
      <c r="B11" s="144"/>
      <c r="C11" s="144"/>
      <c r="D11" s="144"/>
      <c r="E11" s="144"/>
      <c r="F11" s="144"/>
      <c r="G11" s="144"/>
      <c r="H11" s="144"/>
      <c r="I11" s="145"/>
      <c r="J11" s="144"/>
      <c r="K11" s="145"/>
    </row>
    <row r="12" spans="1:20" s="124" customFormat="1" ht="9" customHeight="1" x14ac:dyDescent="0.2">
      <c r="A12" s="166"/>
      <c r="B12" s="208" t="s">
        <v>229</v>
      </c>
      <c r="C12" s="208"/>
      <c r="D12" s="208"/>
      <c r="E12" s="208"/>
      <c r="F12" s="208"/>
      <c r="G12" s="208"/>
      <c r="H12" s="208"/>
      <c r="I12" s="208"/>
      <c r="J12" s="208"/>
      <c r="K12" s="225"/>
    </row>
    <row r="13" spans="1:20" s="124" customFormat="1" ht="10.7" customHeight="1" x14ac:dyDescent="0.2">
      <c r="A13" s="176"/>
      <c r="B13" s="335">
        <v>1980</v>
      </c>
      <c r="C13" s="335"/>
      <c r="D13" s="335">
        <v>1990</v>
      </c>
      <c r="E13" s="335"/>
      <c r="F13" s="335">
        <v>2000</v>
      </c>
      <c r="G13" s="335"/>
      <c r="H13" s="335">
        <v>2010</v>
      </c>
      <c r="I13" s="335"/>
      <c r="J13" s="335">
        <v>2018</v>
      </c>
      <c r="K13" s="335"/>
    </row>
    <row r="14" spans="1:20" s="124" customFormat="1" ht="10.7" customHeight="1" x14ac:dyDescent="0.2">
      <c r="A14" s="132" t="s">
        <v>226</v>
      </c>
      <c r="B14" s="134">
        <v>32.700000000000003</v>
      </c>
      <c r="C14" s="336" t="s">
        <v>8</v>
      </c>
      <c r="D14" s="151" t="s">
        <v>22</v>
      </c>
      <c r="E14" s="151"/>
      <c r="F14" s="134">
        <v>49.5</v>
      </c>
      <c r="G14" s="336" t="s">
        <v>8</v>
      </c>
      <c r="H14" s="134">
        <v>47.7</v>
      </c>
      <c r="I14" s="336" t="s">
        <v>8</v>
      </c>
      <c r="J14" s="134">
        <v>48.3907938370726</v>
      </c>
      <c r="K14" s="336" t="s">
        <v>8</v>
      </c>
    </row>
    <row r="15" spans="1:20" s="124" customFormat="1" ht="10.7" customHeight="1" x14ac:dyDescent="0.2">
      <c r="A15" s="361" t="s">
        <v>227</v>
      </c>
      <c r="B15" s="205">
        <v>33.200000000000003</v>
      </c>
      <c r="C15" s="197"/>
      <c r="D15" s="362" t="s">
        <v>22</v>
      </c>
      <c r="E15" s="362"/>
      <c r="F15" s="205">
        <v>41.9</v>
      </c>
      <c r="G15" s="197"/>
      <c r="H15" s="205">
        <v>42.7</v>
      </c>
      <c r="I15" s="197"/>
      <c r="J15" s="205">
        <v>46.857191916807103</v>
      </c>
      <c r="K15" s="177"/>
    </row>
    <row r="16" spans="1:20" s="124" customFormat="1" ht="10.7" customHeight="1" x14ac:dyDescent="0.2">
      <c r="A16" s="281" t="s">
        <v>228</v>
      </c>
      <c r="B16" s="205">
        <v>32.700000000000003</v>
      </c>
      <c r="C16" s="197"/>
      <c r="D16" s="362" t="s">
        <v>22</v>
      </c>
      <c r="E16" s="362"/>
      <c r="F16" s="205">
        <v>51</v>
      </c>
      <c r="G16" s="197"/>
      <c r="H16" s="205">
        <v>49</v>
      </c>
      <c r="I16" s="197"/>
      <c r="J16" s="205">
        <v>48.783681205155503</v>
      </c>
      <c r="K16" s="177"/>
    </row>
    <row r="17" spans="1:12" s="124" customFormat="1" ht="10.7" customHeight="1" x14ac:dyDescent="0.2">
      <c r="A17" s="140" t="s">
        <v>20</v>
      </c>
      <c r="B17" s="142">
        <v>35.1</v>
      </c>
      <c r="C17" s="141"/>
      <c r="D17" s="153" t="s">
        <v>22</v>
      </c>
      <c r="E17" s="153"/>
      <c r="F17" s="142">
        <v>43.7</v>
      </c>
      <c r="G17" s="141"/>
      <c r="H17" s="142">
        <v>49</v>
      </c>
      <c r="I17" s="141"/>
      <c r="J17" s="142">
        <v>46.906194669443103</v>
      </c>
      <c r="K17" s="141"/>
    </row>
    <row r="18" spans="1:12" s="124" customFormat="1" ht="10.7" customHeight="1" x14ac:dyDescent="0.2">
      <c r="A18" s="143" t="s">
        <v>13</v>
      </c>
      <c r="B18" s="145">
        <v>32.700000000000003</v>
      </c>
      <c r="C18" s="144" t="s">
        <v>8</v>
      </c>
      <c r="D18" s="154" t="s">
        <v>22</v>
      </c>
      <c r="E18" s="154"/>
      <c r="F18" s="145">
        <v>49.3</v>
      </c>
      <c r="G18" s="144" t="s">
        <v>8</v>
      </c>
      <c r="H18" s="145">
        <v>47.7</v>
      </c>
      <c r="I18" s="144" t="s">
        <v>8</v>
      </c>
      <c r="J18" s="145">
        <v>48.359660590677599</v>
      </c>
      <c r="K18" s="337" t="s">
        <v>8</v>
      </c>
      <c r="L18" s="147"/>
    </row>
    <row r="19" spans="1:12" s="124" customFormat="1" ht="17.25" customHeight="1" x14ac:dyDescent="0.2">
      <c r="A19" s="338" t="s">
        <v>230</v>
      </c>
      <c r="B19" s="338"/>
      <c r="C19" s="338"/>
      <c r="D19" s="338"/>
      <c r="E19" s="338"/>
      <c r="F19" s="338"/>
      <c r="G19" s="338"/>
      <c r="H19" s="338"/>
      <c r="I19" s="338"/>
      <c r="J19" s="338"/>
      <c r="K19" s="128"/>
    </row>
    <row r="20" spans="1:12" s="124" customFormat="1" ht="8.25" customHeight="1" x14ac:dyDescent="0.2">
      <c r="A20" s="166"/>
      <c r="B20" s="208" t="s">
        <v>225</v>
      </c>
      <c r="C20" s="208"/>
      <c r="D20" s="208"/>
      <c r="E20" s="208"/>
      <c r="F20" s="208"/>
      <c r="G20" s="208"/>
      <c r="H20" s="208"/>
      <c r="I20" s="208"/>
      <c r="J20" s="208"/>
      <c r="K20" s="225"/>
    </row>
    <row r="21" spans="1:12" s="124" customFormat="1" ht="10.7" customHeight="1" x14ac:dyDescent="0.2">
      <c r="A21" s="176"/>
      <c r="B21" s="335">
        <v>1980</v>
      </c>
      <c r="C21" s="335"/>
      <c r="D21" s="335">
        <v>1990</v>
      </c>
      <c r="E21" s="335"/>
      <c r="F21" s="335">
        <v>2000</v>
      </c>
      <c r="G21" s="335"/>
      <c r="H21" s="335">
        <v>2010</v>
      </c>
      <c r="I21" s="335"/>
      <c r="J21" s="335">
        <v>2018</v>
      </c>
      <c r="K21" s="335"/>
    </row>
    <row r="22" spans="1:12" s="124" customFormat="1" ht="10.7" customHeight="1" x14ac:dyDescent="0.2">
      <c r="A22" s="132" t="s">
        <v>226</v>
      </c>
      <c r="B22" s="151">
        <v>44180780</v>
      </c>
      <c r="C22" s="151"/>
      <c r="D22" s="151" t="s">
        <v>22</v>
      </c>
      <c r="E22" s="151"/>
      <c r="F22" s="151">
        <v>48776592</v>
      </c>
      <c r="G22" s="151"/>
      <c r="H22" s="151">
        <v>49901079</v>
      </c>
      <c r="I22" s="151"/>
      <c r="J22" s="151">
        <v>49828091</v>
      </c>
      <c r="K22" s="151"/>
    </row>
    <row r="23" spans="1:12" s="124" customFormat="1" ht="10.7" customHeight="1" x14ac:dyDescent="0.2">
      <c r="A23" s="361" t="s">
        <v>227</v>
      </c>
      <c r="B23" s="362">
        <v>2205580</v>
      </c>
      <c r="C23" s="362"/>
      <c r="D23" s="362" t="s">
        <v>22</v>
      </c>
      <c r="E23" s="362"/>
      <c r="F23" s="362">
        <v>6023584</v>
      </c>
      <c r="G23" s="362"/>
      <c r="H23" s="362">
        <v>8636380</v>
      </c>
      <c r="I23" s="362"/>
      <c r="J23" s="362">
        <v>9860389</v>
      </c>
      <c r="K23" s="362"/>
    </row>
    <row r="24" spans="1:12" s="124" customFormat="1" ht="10.7" customHeight="1" x14ac:dyDescent="0.2">
      <c r="A24" s="281" t="s">
        <v>228</v>
      </c>
      <c r="B24" s="362">
        <v>41814580</v>
      </c>
      <c r="C24" s="362"/>
      <c r="D24" s="362" t="s">
        <v>22</v>
      </c>
      <c r="E24" s="362"/>
      <c r="F24" s="362">
        <v>42543435</v>
      </c>
      <c r="G24" s="362"/>
      <c r="H24" s="362">
        <v>41091927</v>
      </c>
      <c r="I24" s="362"/>
      <c r="J24" s="362">
        <v>39804011</v>
      </c>
      <c r="K24" s="362"/>
    </row>
    <row r="25" spans="1:12" s="124" customFormat="1" ht="10.7" customHeight="1" x14ac:dyDescent="0.2">
      <c r="A25" s="140" t="s">
        <v>20</v>
      </c>
      <c r="B25" s="153">
        <v>1405960</v>
      </c>
      <c r="C25" s="153"/>
      <c r="D25" s="153" t="s">
        <v>22</v>
      </c>
      <c r="E25" s="153"/>
      <c r="F25" s="153">
        <v>2619237</v>
      </c>
      <c r="G25" s="153"/>
      <c r="H25" s="153">
        <v>2433546</v>
      </c>
      <c r="I25" s="153"/>
      <c r="J25" s="151">
        <v>2137820</v>
      </c>
      <c r="K25" s="151"/>
    </row>
    <row r="26" spans="1:12" s="124" customFormat="1" ht="10.7" customHeight="1" x14ac:dyDescent="0.2">
      <c r="A26" s="143" t="s">
        <v>0</v>
      </c>
      <c r="B26" s="154">
        <v>45586740</v>
      </c>
      <c r="C26" s="154"/>
      <c r="D26" s="154" t="s">
        <v>22</v>
      </c>
      <c r="E26" s="154"/>
      <c r="F26" s="154">
        <v>51395829</v>
      </c>
      <c r="G26" s="154"/>
      <c r="H26" s="154">
        <v>52334625</v>
      </c>
      <c r="I26" s="154"/>
      <c r="J26" s="154">
        <v>51965911</v>
      </c>
      <c r="K26" s="154"/>
    </row>
    <row r="27" spans="1:12" s="124" customFormat="1" ht="6" customHeight="1" x14ac:dyDescent="0.2">
      <c r="A27" s="143"/>
      <c r="B27" s="144"/>
      <c r="C27" s="144"/>
      <c r="D27" s="144"/>
      <c r="E27" s="144"/>
      <c r="F27" s="144"/>
      <c r="G27" s="144"/>
      <c r="H27" s="144"/>
      <c r="I27" s="145"/>
      <c r="J27" s="339"/>
      <c r="K27" s="339"/>
    </row>
    <row r="28" spans="1:12" s="124" customFormat="1" ht="9" customHeight="1" x14ac:dyDescent="0.2">
      <c r="A28" s="166"/>
      <c r="B28" s="208" t="s">
        <v>229</v>
      </c>
      <c r="C28" s="208"/>
      <c r="D28" s="208"/>
      <c r="E28" s="208"/>
      <c r="F28" s="208"/>
      <c r="G28" s="208"/>
      <c r="H28" s="208"/>
      <c r="I28" s="208"/>
      <c r="J28" s="208"/>
      <c r="K28" s="225"/>
    </row>
    <row r="29" spans="1:12" s="124" customFormat="1" ht="10.7" customHeight="1" x14ac:dyDescent="0.2">
      <c r="A29" s="176"/>
      <c r="B29" s="335">
        <v>1980</v>
      </c>
      <c r="C29" s="335"/>
      <c r="D29" s="335">
        <v>1990</v>
      </c>
      <c r="E29" s="335"/>
      <c r="F29" s="335">
        <v>2000</v>
      </c>
      <c r="G29" s="335"/>
      <c r="H29" s="335">
        <v>2010</v>
      </c>
      <c r="I29" s="335"/>
      <c r="J29" s="340">
        <v>2018</v>
      </c>
      <c r="K29" s="340"/>
    </row>
    <row r="30" spans="1:12" s="124" customFormat="1" ht="10.7" customHeight="1" x14ac:dyDescent="0.2">
      <c r="A30" s="132" t="s">
        <v>226</v>
      </c>
      <c r="B30" s="134">
        <v>95.2</v>
      </c>
      <c r="C30" s="336" t="s">
        <v>8</v>
      </c>
      <c r="D30" s="151" t="s">
        <v>22</v>
      </c>
      <c r="E30" s="151"/>
      <c r="F30" s="134">
        <v>97.1</v>
      </c>
      <c r="G30" s="336" t="s">
        <v>8</v>
      </c>
      <c r="H30" s="134">
        <v>97</v>
      </c>
      <c r="I30" s="336" t="s">
        <v>8</v>
      </c>
      <c r="J30" s="134">
        <v>96.835273643491448</v>
      </c>
      <c r="K30" s="336" t="s">
        <v>8</v>
      </c>
    </row>
    <row r="31" spans="1:12" s="124" customFormat="1" ht="10.7" customHeight="1" x14ac:dyDescent="0.2">
      <c r="A31" s="361" t="s">
        <v>227</v>
      </c>
      <c r="B31" s="205">
        <v>95.6</v>
      </c>
      <c r="C31" s="197"/>
      <c r="D31" s="362" t="s">
        <v>22</v>
      </c>
      <c r="E31" s="362"/>
      <c r="F31" s="205">
        <v>97</v>
      </c>
      <c r="G31" s="197"/>
      <c r="H31" s="205">
        <v>97.3</v>
      </c>
      <c r="I31" s="197"/>
      <c r="J31" s="205">
        <v>97.559515387773871</v>
      </c>
      <c r="K31" s="177"/>
    </row>
    <row r="32" spans="1:12" s="124" customFormat="1" ht="10.7" customHeight="1" x14ac:dyDescent="0.2">
      <c r="A32" s="281" t="s">
        <v>228</v>
      </c>
      <c r="B32" s="205">
        <v>95.4</v>
      </c>
      <c r="C32" s="197"/>
      <c r="D32" s="362" t="s">
        <v>22</v>
      </c>
      <c r="E32" s="362"/>
      <c r="F32" s="205">
        <v>97.2</v>
      </c>
      <c r="G32" s="197"/>
      <c r="H32" s="205">
        <v>96.9</v>
      </c>
      <c r="I32" s="197"/>
      <c r="J32" s="205">
        <v>96.682003955741493</v>
      </c>
      <c r="K32" s="177"/>
    </row>
    <row r="33" spans="1:12" s="124" customFormat="1" ht="10.7" customHeight="1" x14ac:dyDescent="0.2">
      <c r="A33" s="140" t="s">
        <v>20</v>
      </c>
      <c r="B33" s="142">
        <v>92</v>
      </c>
      <c r="C33" s="141"/>
      <c r="D33" s="153" t="s">
        <v>22</v>
      </c>
      <c r="E33" s="153"/>
      <c r="F33" s="142">
        <v>92.7</v>
      </c>
      <c r="G33" s="141"/>
      <c r="H33" s="142">
        <v>94.8</v>
      </c>
      <c r="I33" s="141"/>
      <c r="J33" s="142">
        <v>95.144845523476448</v>
      </c>
      <c r="K33" s="141"/>
    </row>
    <row r="34" spans="1:12" s="124" customFormat="1" ht="10.7" customHeight="1" x14ac:dyDescent="0.2">
      <c r="A34" s="143" t="s">
        <v>13</v>
      </c>
      <c r="B34" s="145">
        <v>95.1</v>
      </c>
      <c r="C34" s="144" t="s">
        <v>8</v>
      </c>
      <c r="D34" s="154" t="s">
        <v>22</v>
      </c>
      <c r="E34" s="154"/>
      <c r="F34" s="145">
        <v>96.8</v>
      </c>
      <c r="G34" s="144" t="s">
        <v>8</v>
      </c>
      <c r="H34" s="145">
        <v>96.8</v>
      </c>
      <c r="I34" s="144" t="s">
        <v>8</v>
      </c>
      <c r="J34" s="145">
        <v>96.764547446951326</v>
      </c>
      <c r="K34" s="337" t="s">
        <v>8</v>
      </c>
      <c r="L34" s="147"/>
    </row>
    <row r="35" spans="1:12" s="124" customFormat="1" ht="6" customHeight="1" x14ac:dyDescent="0.2">
      <c r="A35" s="143"/>
      <c r="B35" s="145"/>
      <c r="C35" s="144"/>
      <c r="D35" s="144"/>
      <c r="E35" s="144"/>
      <c r="F35" s="145"/>
      <c r="G35" s="144"/>
      <c r="H35" s="145"/>
      <c r="I35" s="144"/>
      <c r="J35" s="145"/>
      <c r="K35" s="337"/>
      <c r="L35" s="147"/>
    </row>
    <row r="36" spans="1:12" s="124" customFormat="1" ht="17.25" customHeight="1" x14ac:dyDescent="0.2">
      <c r="A36" s="159" t="s">
        <v>231</v>
      </c>
      <c r="B36" s="159"/>
      <c r="C36" s="159"/>
      <c r="D36" s="159"/>
      <c r="E36" s="159"/>
      <c r="F36" s="159"/>
      <c r="G36" s="159"/>
      <c r="H36" s="159"/>
      <c r="I36" s="159"/>
      <c r="J36" s="159"/>
      <c r="K36" s="159"/>
    </row>
    <row r="37" spans="1:12" s="124" customFormat="1" ht="8.25" customHeight="1" x14ac:dyDescent="0.2">
      <c r="A37" s="159" t="s">
        <v>232</v>
      </c>
      <c r="B37" s="159"/>
      <c r="C37" s="159"/>
      <c r="D37" s="159"/>
      <c r="E37" s="159"/>
      <c r="F37" s="159"/>
      <c r="G37" s="159"/>
      <c r="H37" s="159"/>
      <c r="I37" s="159"/>
      <c r="J37" s="159"/>
      <c r="K37" s="194"/>
    </row>
    <row r="38" spans="1:12" s="124" customFormat="1" ht="8.25" customHeight="1" x14ac:dyDescent="0.2">
      <c r="A38" s="159" t="s">
        <v>27</v>
      </c>
      <c r="B38" s="159"/>
      <c r="C38" s="159"/>
      <c r="D38" s="159"/>
      <c r="E38" s="159"/>
      <c r="F38" s="159"/>
      <c r="G38" s="159"/>
      <c r="H38" s="159"/>
      <c r="I38" s="159"/>
      <c r="J38" s="159"/>
      <c r="K38" s="194"/>
    </row>
    <row r="39" spans="1:12" s="124" customFormat="1" ht="18" customHeight="1" x14ac:dyDescent="0.2">
      <c r="A39" s="214" t="s">
        <v>28</v>
      </c>
      <c r="B39" s="214"/>
      <c r="C39" s="214"/>
      <c r="D39" s="214"/>
      <c r="E39" s="214"/>
      <c r="F39" s="214"/>
      <c r="G39" s="214"/>
      <c r="H39" s="214"/>
      <c r="I39" s="214"/>
      <c r="J39" s="214"/>
      <c r="K39" s="214"/>
    </row>
    <row r="40" spans="1:12" s="124" customFormat="1" ht="12.75" x14ac:dyDescent="0.2">
      <c r="A40" s="215"/>
      <c r="B40" s="144"/>
      <c r="C40" s="144"/>
      <c r="D40" s="144"/>
      <c r="E40" s="144"/>
      <c r="F40" s="144"/>
      <c r="G40" s="144"/>
      <c r="H40" s="144"/>
      <c r="I40" s="144"/>
      <c r="J40" s="144"/>
      <c r="K40" s="144"/>
    </row>
    <row r="41" spans="1:12" s="124" customFormat="1" ht="12.75" x14ac:dyDescent="0.2">
      <c r="A41" s="176"/>
      <c r="B41" s="144"/>
      <c r="C41" s="144"/>
      <c r="D41" s="144"/>
      <c r="E41" s="144"/>
      <c r="F41" s="144"/>
      <c r="G41" s="144"/>
      <c r="H41" s="144"/>
      <c r="I41" s="144"/>
      <c r="J41" s="144"/>
      <c r="K41" s="144"/>
    </row>
    <row r="42" spans="1:12" s="124" customFormat="1" ht="12.75" x14ac:dyDescent="0.2">
      <c r="A42" s="176"/>
      <c r="B42" s="144"/>
      <c r="C42" s="144"/>
      <c r="D42" s="144"/>
      <c r="E42" s="144"/>
      <c r="F42" s="144"/>
      <c r="G42" s="144"/>
      <c r="H42" s="144"/>
      <c r="I42" s="144"/>
      <c r="J42" s="144"/>
      <c r="K42" s="144"/>
    </row>
    <row r="43" spans="1:12" s="124" customFormat="1" ht="12.75" x14ac:dyDescent="0.2">
      <c r="A43" s="176"/>
      <c r="B43" s="144"/>
      <c r="C43" s="144"/>
      <c r="D43" s="144"/>
      <c r="E43" s="144"/>
      <c r="F43" s="144"/>
      <c r="G43" s="144"/>
      <c r="H43" s="144"/>
      <c r="I43" s="144"/>
      <c r="J43" s="144"/>
      <c r="K43" s="144"/>
    </row>
    <row r="44" spans="1:12" s="124" customFormat="1" ht="12.75" x14ac:dyDescent="0.2">
      <c r="A44" s="176"/>
      <c r="B44" s="144"/>
      <c r="C44" s="144"/>
      <c r="D44" s="144"/>
      <c r="E44" s="144"/>
      <c r="F44" s="144"/>
      <c r="G44" s="144"/>
      <c r="H44" s="144"/>
      <c r="I44" s="144"/>
      <c r="J44" s="144"/>
      <c r="K44" s="144"/>
    </row>
    <row r="45" spans="1:12" s="124" customFormat="1" ht="12.75" x14ac:dyDescent="0.2">
      <c r="A45" s="176"/>
      <c r="B45" s="144"/>
      <c r="C45" s="144"/>
      <c r="D45" s="144"/>
      <c r="E45" s="144"/>
      <c r="F45" s="144"/>
      <c r="G45" s="144"/>
      <c r="H45" s="144"/>
      <c r="I45" s="144"/>
      <c r="J45" s="144"/>
      <c r="K45" s="144"/>
    </row>
    <row r="46" spans="1:12" s="124" customFormat="1" ht="12.75" x14ac:dyDescent="0.2">
      <c r="A46" s="176"/>
      <c r="B46" s="144"/>
      <c r="C46" s="144"/>
      <c r="D46" s="144"/>
      <c r="E46" s="144"/>
      <c r="F46" s="144"/>
      <c r="G46" s="144"/>
      <c r="H46" s="144"/>
      <c r="I46" s="144"/>
      <c r="J46" s="144"/>
      <c r="K46" s="144"/>
    </row>
    <row r="47" spans="1:12" s="124" customFormat="1" ht="13.5" customHeight="1" x14ac:dyDescent="0.2">
      <c r="A47" s="176"/>
      <c r="B47" s="144"/>
      <c r="C47" s="144"/>
      <c r="D47" s="144"/>
      <c r="E47" s="144"/>
      <c r="F47" s="144"/>
      <c r="G47" s="144"/>
      <c r="H47" s="144"/>
      <c r="I47" s="144"/>
      <c r="J47" s="144"/>
      <c r="K47" s="144"/>
    </row>
    <row r="48" spans="1:12" s="124" customFormat="1" ht="12.75" x14ac:dyDescent="0.2">
      <c r="A48" s="176"/>
      <c r="B48" s="144"/>
      <c r="C48" s="144"/>
      <c r="D48" s="144"/>
      <c r="E48" s="144"/>
      <c r="F48" s="144"/>
      <c r="G48" s="144"/>
      <c r="H48" s="144"/>
      <c r="I48" s="144"/>
      <c r="J48" s="144"/>
      <c r="K48" s="144"/>
    </row>
    <row r="49" spans="1:11" s="124" customFormat="1" ht="12.75" x14ac:dyDescent="0.2">
      <c r="A49" s="176"/>
      <c r="B49" s="144"/>
      <c r="C49" s="144"/>
      <c r="D49" s="144"/>
      <c r="E49" s="144"/>
      <c r="F49" s="144"/>
      <c r="G49" s="144"/>
      <c r="H49" s="144"/>
      <c r="I49" s="144"/>
      <c r="J49" s="144"/>
      <c r="K49" s="144"/>
    </row>
    <row r="51" spans="1:11" s="124" customFormat="1" ht="12.75" x14ac:dyDescent="0.2">
      <c r="A51" s="176"/>
      <c r="B51" s="145"/>
      <c r="C51" s="145"/>
      <c r="D51" s="145"/>
      <c r="E51" s="145"/>
      <c r="F51" s="145"/>
      <c r="G51" s="145"/>
      <c r="H51" s="145"/>
      <c r="I51" s="145"/>
      <c r="J51" s="145"/>
      <c r="K51" s="145"/>
    </row>
    <row r="52" spans="1:11" s="124" customFormat="1" ht="12.75" x14ac:dyDescent="0.2">
      <c r="A52" s="176"/>
      <c r="B52" s="145"/>
      <c r="C52" s="145"/>
      <c r="D52" s="145"/>
      <c r="E52" s="145"/>
      <c r="F52" s="145"/>
      <c r="G52" s="145"/>
      <c r="H52" s="145"/>
      <c r="I52" s="145"/>
      <c r="J52" s="145"/>
      <c r="K52" s="145"/>
    </row>
    <row r="53" spans="1:11" s="124" customFormat="1" ht="12.75" x14ac:dyDescent="0.2">
      <c r="A53" s="176"/>
      <c r="B53" s="145"/>
      <c r="C53" s="145"/>
      <c r="D53" s="145"/>
      <c r="E53" s="145"/>
      <c r="F53" s="145"/>
      <c r="G53" s="145"/>
      <c r="H53" s="145"/>
      <c r="I53" s="145"/>
      <c r="J53" s="145"/>
      <c r="K53" s="145"/>
    </row>
    <row r="54" spans="1:11" s="124" customFormat="1" ht="12.75" x14ac:dyDescent="0.2">
      <c r="A54" s="176"/>
      <c r="B54" s="145"/>
      <c r="C54" s="145"/>
      <c r="D54" s="145"/>
      <c r="E54" s="145"/>
      <c r="F54" s="145"/>
      <c r="G54" s="145"/>
      <c r="H54" s="145"/>
      <c r="I54" s="145"/>
      <c r="J54" s="145"/>
      <c r="K54" s="145"/>
    </row>
    <row r="55" spans="1:11" s="124" customFormat="1" ht="12.75" x14ac:dyDescent="0.2">
      <c r="A55" s="176"/>
      <c r="B55" s="145"/>
      <c r="C55" s="145"/>
      <c r="D55" s="145"/>
      <c r="E55" s="145"/>
      <c r="F55" s="145"/>
      <c r="G55" s="145"/>
      <c r="H55" s="145"/>
      <c r="I55" s="145"/>
      <c r="J55" s="145"/>
      <c r="K55" s="145"/>
    </row>
    <row r="56" spans="1:11" s="124" customFormat="1" ht="12.75" customHeight="1" x14ac:dyDescent="0.2">
      <c r="A56" s="176"/>
      <c r="B56" s="145"/>
      <c r="C56" s="145"/>
      <c r="D56" s="145"/>
      <c r="E56" s="145"/>
      <c r="F56" s="145"/>
      <c r="G56" s="145"/>
      <c r="H56" s="145"/>
      <c r="I56" s="145"/>
      <c r="J56" s="145"/>
      <c r="K56" s="145"/>
    </row>
    <row r="57" spans="1:11" s="124" customFormat="1" ht="12.75" x14ac:dyDescent="0.2">
      <c r="A57" s="176"/>
      <c r="B57" s="145"/>
      <c r="C57" s="145"/>
      <c r="D57" s="145"/>
      <c r="E57" s="145"/>
      <c r="F57" s="145"/>
      <c r="G57" s="145"/>
      <c r="H57" s="145"/>
      <c r="I57" s="145"/>
      <c r="J57" s="145"/>
      <c r="K57" s="145"/>
    </row>
    <row r="58" spans="1:11" s="124" customFormat="1" ht="13.5" customHeight="1" x14ac:dyDescent="0.2">
      <c r="A58" s="176"/>
      <c r="B58" s="145"/>
      <c r="C58" s="145"/>
      <c r="D58" s="145"/>
      <c r="E58" s="145"/>
      <c r="F58" s="145"/>
      <c r="G58" s="145"/>
      <c r="H58" s="145"/>
      <c r="I58" s="145"/>
      <c r="J58" s="145"/>
      <c r="K58" s="145"/>
    </row>
    <row r="59" spans="1:11" s="124" customFormat="1" ht="12.75" x14ac:dyDescent="0.2">
      <c r="A59" s="176"/>
      <c r="B59" s="145"/>
      <c r="C59" s="145"/>
      <c r="D59" s="145"/>
      <c r="E59" s="145"/>
      <c r="F59" s="145"/>
      <c r="G59" s="145"/>
      <c r="H59" s="145"/>
      <c r="I59" s="145"/>
      <c r="J59" s="145"/>
      <c r="K59" s="145"/>
    </row>
    <row r="60" spans="1:11" s="124" customFormat="1" ht="12.75" customHeight="1" x14ac:dyDescent="0.2">
      <c r="A60" s="176"/>
      <c r="B60" s="145"/>
      <c r="C60" s="145"/>
      <c r="D60" s="145"/>
      <c r="E60" s="145"/>
      <c r="F60" s="145"/>
      <c r="G60" s="145"/>
      <c r="H60" s="145"/>
      <c r="I60" s="145"/>
      <c r="J60" s="145"/>
      <c r="K60" s="145"/>
    </row>
    <row r="68" spans="1:11" s="124" customFormat="1" ht="13.5" customHeight="1" x14ac:dyDescent="0.2">
      <c r="A68" s="176"/>
      <c r="B68" s="176"/>
      <c r="C68" s="176"/>
      <c r="D68" s="176"/>
      <c r="E68" s="176"/>
      <c r="F68" s="176"/>
      <c r="G68" s="176"/>
      <c r="H68" s="176"/>
      <c r="I68" s="176"/>
      <c r="J68" s="176"/>
      <c r="K68" s="176"/>
    </row>
  </sheetData>
  <mergeCells count="92">
    <mergeCell ref="A37:J37"/>
    <mergeCell ref="A38:J38"/>
    <mergeCell ref="D30:E30"/>
    <mergeCell ref="D31:E31"/>
    <mergeCell ref="D32:E32"/>
    <mergeCell ref="D33:E33"/>
    <mergeCell ref="D34:E34"/>
    <mergeCell ref="A36:K36"/>
    <mergeCell ref="J27:K27"/>
    <mergeCell ref="B28:J28"/>
    <mergeCell ref="B29:C29"/>
    <mergeCell ref="D29:E29"/>
    <mergeCell ref="F29:G29"/>
    <mergeCell ref="H29:I29"/>
    <mergeCell ref="J29:K29"/>
    <mergeCell ref="B25:C25"/>
    <mergeCell ref="D25:E25"/>
    <mergeCell ref="F25:G25"/>
    <mergeCell ref="H25:I25"/>
    <mergeCell ref="J25:K25"/>
    <mergeCell ref="B26:C26"/>
    <mergeCell ref="D26:E26"/>
    <mergeCell ref="F26:G26"/>
    <mergeCell ref="H26:I26"/>
    <mergeCell ref="J26:K26"/>
    <mergeCell ref="B23:C23"/>
    <mergeCell ref="D23:E23"/>
    <mergeCell ref="F23:G23"/>
    <mergeCell ref="H23:I23"/>
    <mergeCell ref="J23:K23"/>
    <mergeCell ref="B24:C24"/>
    <mergeCell ref="D24:E24"/>
    <mergeCell ref="F24:G24"/>
    <mergeCell ref="H24:I24"/>
    <mergeCell ref="J24:K24"/>
    <mergeCell ref="B21:C21"/>
    <mergeCell ref="D21:E21"/>
    <mergeCell ref="F21:G21"/>
    <mergeCell ref="H21:I21"/>
    <mergeCell ref="J21:K21"/>
    <mergeCell ref="B22:C22"/>
    <mergeCell ref="D22:E22"/>
    <mergeCell ref="F22:G22"/>
    <mergeCell ref="H22:I22"/>
    <mergeCell ref="J22:K22"/>
    <mergeCell ref="D15:E15"/>
    <mergeCell ref="D16:E16"/>
    <mergeCell ref="D17:E17"/>
    <mergeCell ref="D18:E18"/>
    <mergeCell ref="A19:J19"/>
    <mergeCell ref="B20:J20"/>
    <mergeCell ref="B13:C13"/>
    <mergeCell ref="D13:E13"/>
    <mergeCell ref="F13:G13"/>
    <mergeCell ref="H13:I13"/>
    <mergeCell ref="J13:K13"/>
    <mergeCell ref="D14:E14"/>
    <mergeCell ref="B10:C10"/>
    <mergeCell ref="D10:E10"/>
    <mergeCell ref="F10:G10"/>
    <mergeCell ref="H10:I10"/>
    <mergeCell ref="J10:K10"/>
    <mergeCell ref="B12:J12"/>
    <mergeCell ref="B8:C8"/>
    <mergeCell ref="D8:E8"/>
    <mergeCell ref="F8:G8"/>
    <mergeCell ref="H8:I8"/>
    <mergeCell ref="J8:K8"/>
    <mergeCell ref="B9:C9"/>
    <mergeCell ref="D9:E9"/>
    <mergeCell ref="F9:G9"/>
    <mergeCell ref="H9:I9"/>
    <mergeCell ref="J9:K9"/>
    <mergeCell ref="B6:C6"/>
    <mergeCell ref="D6:E6"/>
    <mergeCell ref="F6:G6"/>
    <mergeCell ref="H6:I6"/>
    <mergeCell ref="J6:K6"/>
    <mergeCell ref="B7:C7"/>
    <mergeCell ref="D7:E7"/>
    <mergeCell ref="F7:G7"/>
    <mergeCell ref="H7:I7"/>
    <mergeCell ref="J7:K7"/>
    <mergeCell ref="A1:K1"/>
    <mergeCell ref="A2:K2"/>
    <mergeCell ref="A3:K3"/>
    <mergeCell ref="B4:J4"/>
    <mergeCell ref="B5:C5"/>
    <mergeCell ref="D5:E5"/>
    <mergeCell ref="F5:G5"/>
    <mergeCell ref="H5:I5"/>
    <mergeCell ref="J5:K5"/>
  </mergeCells>
  <pageMargins left="1.05" right="1.05" top="0.5" bottom="0.25"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66BD4-2919-4492-9D41-92C29F5943F7}">
  <sheetPr codeName="Sheet3"/>
  <dimension ref="A1:N77"/>
  <sheetViews>
    <sheetView showGridLines="0" view="pageLayout" zoomScale="145" zoomScaleNormal="100" zoomScaleSheetLayoutView="100" zoomScalePageLayoutView="145" workbookViewId="0">
      <selection activeCell="W22" sqref="W22"/>
    </sheetView>
  </sheetViews>
  <sheetFormatPr defaultColWidth="4.109375" defaultRowHeight="8.25" x14ac:dyDescent="0.15"/>
  <cols>
    <col min="1" max="1" width="8.109375" style="2" customWidth="1"/>
    <col min="2" max="2" width="5.6640625" style="2" customWidth="1"/>
    <col min="3" max="3" width="4" style="2" customWidth="1"/>
    <col min="4" max="4" width="0.88671875" style="2" customWidth="1"/>
    <col min="5" max="5" width="1.88671875" style="2" customWidth="1"/>
    <col min="6" max="6" width="8.109375" style="2" customWidth="1"/>
    <col min="7" max="7" width="5.6640625" style="2" customWidth="1"/>
    <col min="8" max="8" width="4" style="2" customWidth="1"/>
    <col min="9" max="9" width="1" style="2" customWidth="1"/>
    <col min="10" max="10" width="1.88671875" style="2" customWidth="1"/>
    <col min="11" max="11" width="8.109375" style="2" customWidth="1"/>
    <col min="12" max="12" width="5.6640625" style="2" customWidth="1"/>
    <col min="13" max="13" width="4" style="2" customWidth="1"/>
    <col min="14" max="14" width="0.88671875" style="2" customWidth="1"/>
    <col min="15" max="16384" width="4.109375" style="2"/>
  </cols>
  <sheetData>
    <row r="1" spans="1:14" ht="3.95" customHeight="1" x14ac:dyDescent="0.15">
      <c r="A1" s="1"/>
      <c r="B1" s="1"/>
      <c r="C1" s="1"/>
      <c r="D1" s="1"/>
      <c r="E1" s="1"/>
      <c r="F1" s="1"/>
      <c r="G1" s="1"/>
      <c r="H1" s="1"/>
      <c r="I1" s="1"/>
      <c r="J1" s="1"/>
      <c r="K1" s="1"/>
      <c r="L1" s="1"/>
      <c r="M1" s="1"/>
      <c r="N1" s="1"/>
    </row>
    <row r="2" spans="1:14" ht="12.75" customHeight="1" x14ac:dyDescent="0.15">
      <c r="A2" s="49" t="s">
        <v>45</v>
      </c>
      <c r="B2" s="49"/>
      <c r="C2" s="49"/>
      <c r="D2" s="49"/>
      <c r="E2" s="49"/>
      <c r="F2" s="49"/>
      <c r="G2" s="49"/>
      <c r="H2" s="49"/>
      <c r="I2" s="49"/>
      <c r="J2" s="49"/>
      <c r="K2" s="49"/>
      <c r="L2" s="49"/>
      <c r="M2" s="49"/>
      <c r="N2" s="49"/>
    </row>
    <row r="3" spans="1:14" s="50" customFormat="1" ht="9.75" customHeight="1" x14ac:dyDescent="0.3">
      <c r="A3" s="4" t="s">
        <v>46</v>
      </c>
      <c r="B3" s="4"/>
      <c r="C3" s="4"/>
      <c r="D3" s="4"/>
      <c r="E3" s="4"/>
      <c r="F3" s="4"/>
      <c r="G3" s="4"/>
      <c r="H3" s="4"/>
      <c r="I3" s="4"/>
      <c r="J3" s="4"/>
      <c r="K3" s="4"/>
      <c r="L3" s="4"/>
      <c r="M3" s="4"/>
      <c r="N3" s="4"/>
    </row>
    <row r="4" spans="1:14" s="50" customFormat="1" ht="10.5" customHeight="1" x14ac:dyDescent="0.15">
      <c r="A4" s="51">
        <v>1960</v>
      </c>
      <c r="B4" s="51"/>
      <c r="C4" s="51"/>
      <c r="D4" s="52"/>
      <c r="E4" s="53"/>
      <c r="F4" s="51">
        <v>1970</v>
      </c>
      <c r="G4" s="51"/>
      <c r="H4" s="51"/>
      <c r="I4" s="53"/>
      <c r="J4" s="53"/>
      <c r="K4" s="51">
        <v>1980</v>
      </c>
      <c r="L4" s="51"/>
      <c r="M4" s="51"/>
    </row>
    <row r="5" spans="1:14" ht="10.7" customHeight="1" x14ac:dyDescent="0.15">
      <c r="A5" s="88" t="s">
        <v>7</v>
      </c>
      <c r="B5" s="97">
        <v>1255096</v>
      </c>
      <c r="C5" s="89">
        <v>12.9</v>
      </c>
      <c r="D5" s="90" t="s">
        <v>8</v>
      </c>
      <c r="E5" s="101"/>
      <c r="F5" s="102" t="s">
        <v>7</v>
      </c>
      <c r="G5" s="97">
        <v>957433</v>
      </c>
      <c r="H5" s="89">
        <v>9.8000000000000007</v>
      </c>
      <c r="I5" s="90" t="s">
        <v>8</v>
      </c>
      <c r="J5" s="103"/>
      <c r="K5" s="88" t="s">
        <v>15</v>
      </c>
      <c r="L5" s="97">
        <v>2192560</v>
      </c>
      <c r="M5" s="89">
        <v>15.6</v>
      </c>
      <c r="N5" s="54" t="s">
        <v>8</v>
      </c>
    </row>
    <row r="6" spans="1:14" ht="10.7" customHeight="1" x14ac:dyDescent="0.15">
      <c r="A6" s="91" t="s">
        <v>5</v>
      </c>
      <c r="B6" s="99">
        <v>1003302</v>
      </c>
      <c r="C6" s="92">
        <v>10.3</v>
      </c>
      <c r="D6" s="104"/>
      <c r="E6" s="101"/>
      <c r="F6" s="105" t="s">
        <v>14</v>
      </c>
      <c r="G6" s="99">
        <v>918633</v>
      </c>
      <c r="H6" s="92">
        <v>9.4</v>
      </c>
      <c r="I6" s="106"/>
      <c r="J6" s="103"/>
      <c r="K6" s="91" t="s">
        <v>5</v>
      </c>
      <c r="L6" s="99">
        <v>844280</v>
      </c>
      <c r="M6" s="92">
        <v>6</v>
      </c>
      <c r="N6" s="57"/>
    </row>
    <row r="7" spans="1:14" ht="10.7" customHeight="1" x14ac:dyDescent="0.15">
      <c r="A7" s="91" t="s">
        <v>14</v>
      </c>
      <c r="B7" s="99">
        <v>967705</v>
      </c>
      <c r="C7" s="92">
        <v>9.9</v>
      </c>
      <c r="D7" s="104"/>
      <c r="E7" s="101"/>
      <c r="F7" s="105" t="s">
        <v>5</v>
      </c>
      <c r="G7" s="99">
        <v>875167</v>
      </c>
      <c r="H7" s="92">
        <v>9</v>
      </c>
      <c r="I7" s="106"/>
      <c r="J7" s="103"/>
      <c r="K7" s="91" t="s">
        <v>14</v>
      </c>
      <c r="L7" s="99">
        <v>843720</v>
      </c>
      <c r="M7" s="92">
        <v>6</v>
      </c>
      <c r="N7" s="57"/>
    </row>
    <row r="8" spans="1:14" ht="10.7" customHeight="1" x14ac:dyDescent="0.15">
      <c r="A8" s="91" t="s">
        <v>4</v>
      </c>
      <c r="B8" s="99">
        <v>732060</v>
      </c>
      <c r="C8" s="92">
        <v>7.5</v>
      </c>
      <c r="D8" s="104"/>
      <c r="E8" s="101"/>
      <c r="F8" s="105" t="s">
        <v>15</v>
      </c>
      <c r="G8" s="99">
        <v>789533</v>
      </c>
      <c r="H8" s="92">
        <v>8.1</v>
      </c>
      <c r="I8" s="106"/>
      <c r="J8" s="103"/>
      <c r="K8" s="91" t="s">
        <v>7</v>
      </c>
      <c r="L8" s="99">
        <v>828000</v>
      </c>
      <c r="M8" s="92">
        <v>5.9</v>
      </c>
      <c r="N8" s="57"/>
    </row>
    <row r="9" spans="1:14" ht="10.7" customHeight="1" x14ac:dyDescent="0.15">
      <c r="A9" s="91" t="s">
        <v>3</v>
      </c>
      <c r="B9" s="99">
        <v>609720</v>
      </c>
      <c r="C9" s="92">
        <v>6.3</v>
      </c>
      <c r="D9" s="104"/>
      <c r="E9" s="101"/>
      <c r="F9" s="105" t="s">
        <v>4</v>
      </c>
      <c r="G9" s="99">
        <v>514967</v>
      </c>
      <c r="H9" s="92">
        <v>5.3</v>
      </c>
      <c r="I9" s="106"/>
      <c r="J9" s="103"/>
      <c r="K9" s="91" t="s">
        <v>47</v>
      </c>
      <c r="L9" s="99">
        <v>616160</v>
      </c>
      <c r="M9" s="92">
        <v>4.4000000000000004</v>
      </c>
      <c r="N9" s="57"/>
    </row>
    <row r="10" spans="1:14" ht="10.7" customHeight="1" x14ac:dyDescent="0.15">
      <c r="A10" s="91" t="s">
        <v>15</v>
      </c>
      <c r="B10" s="99">
        <v>582603</v>
      </c>
      <c r="C10" s="92">
        <v>6</v>
      </c>
      <c r="D10" s="104"/>
      <c r="E10" s="101"/>
      <c r="F10" s="105" t="s">
        <v>48</v>
      </c>
      <c r="G10" s="99">
        <v>492500</v>
      </c>
      <c r="H10" s="92">
        <v>5.0999999999999996</v>
      </c>
      <c r="I10" s="106"/>
      <c r="J10" s="103"/>
      <c r="K10" s="91" t="s">
        <v>16</v>
      </c>
      <c r="L10" s="99">
        <v>510900</v>
      </c>
      <c r="M10" s="92">
        <v>3.6</v>
      </c>
      <c r="N10" s="57"/>
    </row>
    <row r="11" spans="1:14" ht="10.7" customHeight="1" x14ac:dyDescent="0.15">
      <c r="A11" s="91" t="s">
        <v>48</v>
      </c>
      <c r="B11" s="99">
        <v>506791</v>
      </c>
      <c r="C11" s="92">
        <v>5.2</v>
      </c>
      <c r="D11" s="104"/>
      <c r="E11" s="101"/>
      <c r="F11" s="105" t="s">
        <v>47</v>
      </c>
      <c r="G11" s="99">
        <v>451067</v>
      </c>
      <c r="H11" s="92">
        <v>4.5999999999999996</v>
      </c>
      <c r="I11" s="106"/>
      <c r="J11" s="103"/>
      <c r="K11" s="91" t="s">
        <v>49</v>
      </c>
      <c r="L11" s="99">
        <v>443740</v>
      </c>
      <c r="M11" s="92">
        <v>3.2</v>
      </c>
      <c r="N11" s="57"/>
    </row>
    <row r="12" spans="1:14" ht="10.7" customHeight="1" x14ac:dyDescent="0.15">
      <c r="A12" s="105" t="s">
        <v>50</v>
      </c>
      <c r="B12" s="99">
        <v>341098</v>
      </c>
      <c r="C12" s="92">
        <v>3.5</v>
      </c>
      <c r="D12" s="104"/>
      <c r="E12" s="101"/>
      <c r="F12" s="105" t="s">
        <v>3</v>
      </c>
      <c r="G12" s="99">
        <v>382867</v>
      </c>
      <c r="H12" s="92">
        <v>3.9</v>
      </c>
      <c r="I12" s="106"/>
      <c r="J12" s="103"/>
      <c r="K12" s="91" t="s">
        <v>48</v>
      </c>
      <c r="L12" s="99">
        <v>440960</v>
      </c>
      <c r="M12" s="92">
        <v>3.1</v>
      </c>
      <c r="N12" s="57"/>
    </row>
    <row r="13" spans="1:14" ht="10.7" customHeight="1" x14ac:dyDescent="0.15">
      <c r="A13" s="91" t="s">
        <v>51</v>
      </c>
      <c r="B13" s="99">
        <v>296029</v>
      </c>
      <c r="C13" s="92">
        <v>3</v>
      </c>
      <c r="D13" s="104"/>
      <c r="E13" s="101"/>
      <c r="F13" s="105" t="s">
        <v>50</v>
      </c>
      <c r="G13" s="99">
        <v>239067</v>
      </c>
      <c r="H13" s="92">
        <v>2.5</v>
      </c>
      <c r="I13" s="106"/>
      <c r="J13" s="103"/>
      <c r="K13" s="91" t="s">
        <v>4</v>
      </c>
      <c r="L13" s="99">
        <v>418920</v>
      </c>
      <c r="M13" s="92">
        <v>3</v>
      </c>
      <c r="N13" s="57"/>
    </row>
    <row r="14" spans="1:14" ht="10.7" customHeight="1" x14ac:dyDescent="0.15">
      <c r="A14" s="91" t="s">
        <v>2</v>
      </c>
      <c r="B14" s="99">
        <v>244980</v>
      </c>
      <c r="C14" s="92">
        <v>2.5</v>
      </c>
      <c r="D14" s="104"/>
      <c r="E14" s="101"/>
      <c r="F14" s="105" t="s">
        <v>51</v>
      </c>
      <c r="G14" s="99">
        <v>218333</v>
      </c>
      <c r="H14" s="92">
        <v>2.2000000000000002</v>
      </c>
      <c r="I14" s="106"/>
      <c r="J14" s="103"/>
      <c r="K14" s="91" t="s">
        <v>52</v>
      </c>
      <c r="L14" s="99">
        <v>297100</v>
      </c>
      <c r="M14" s="92">
        <v>2.1</v>
      </c>
      <c r="N14" s="57"/>
    </row>
    <row r="15" spans="1:14" ht="10.7" customHeight="1" x14ac:dyDescent="0.15">
      <c r="A15" s="107"/>
      <c r="B15" s="108"/>
      <c r="C15" s="109"/>
      <c r="D15" s="110"/>
      <c r="E15" s="101"/>
      <c r="F15" s="111"/>
      <c r="G15" s="108"/>
      <c r="H15" s="109"/>
      <c r="I15" s="112"/>
      <c r="J15" s="103"/>
      <c r="K15" s="107"/>
      <c r="L15" s="108"/>
      <c r="M15" s="109"/>
      <c r="N15" s="59"/>
    </row>
    <row r="16" spans="1:14" ht="10.7" customHeight="1" x14ac:dyDescent="0.15">
      <c r="A16" s="94" t="s">
        <v>53</v>
      </c>
      <c r="B16" s="100">
        <v>3189763</v>
      </c>
      <c r="C16" s="113">
        <v>32.799999999999997</v>
      </c>
      <c r="D16" s="114"/>
      <c r="E16" s="101"/>
      <c r="F16" s="94" t="s">
        <v>53</v>
      </c>
      <c r="G16" s="100">
        <v>3905267</v>
      </c>
      <c r="H16" s="113">
        <v>40.1</v>
      </c>
      <c r="I16" s="114"/>
      <c r="J16" s="103"/>
      <c r="K16" s="94" t="s">
        <v>53</v>
      </c>
      <c r="L16" s="100">
        <v>6643120</v>
      </c>
      <c r="M16" s="113">
        <v>47.2</v>
      </c>
      <c r="N16" s="61"/>
    </row>
    <row r="17" spans="1:14" ht="10.7" customHeight="1" x14ac:dyDescent="0.15">
      <c r="A17" s="62" t="s">
        <v>0</v>
      </c>
      <c r="B17" s="63">
        <v>9729147</v>
      </c>
      <c r="C17" s="64">
        <v>100</v>
      </c>
      <c r="D17" s="65" t="s">
        <v>8</v>
      </c>
      <c r="E17" s="66"/>
      <c r="F17" s="62" t="s">
        <v>0</v>
      </c>
      <c r="G17" s="63">
        <v>9744833</v>
      </c>
      <c r="H17" s="64">
        <v>100</v>
      </c>
      <c r="I17" s="65" t="s">
        <v>8</v>
      </c>
      <c r="J17" s="67"/>
      <c r="K17" s="62" t="s">
        <v>0</v>
      </c>
      <c r="L17" s="63">
        <v>14079460</v>
      </c>
      <c r="M17" s="64">
        <v>100</v>
      </c>
      <c r="N17" s="65" t="s">
        <v>8</v>
      </c>
    </row>
    <row r="18" spans="1:14" ht="6" customHeight="1" x14ac:dyDescent="0.15">
      <c r="A18" s="68"/>
      <c r="B18" s="68"/>
      <c r="C18" s="68"/>
      <c r="D18" s="68"/>
      <c r="E18" s="68"/>
      <c r="F18" s="68"/>
      <c r="G18" s="68"/>
      <c r="H18" s="68"/>
      <c r="I18" s="68"/>
      <c r="J18" s="68"/>
      <c r="K18" s="68"/>
      <c r="L18" s="68"/>
      <c r="M18" s="68"/>
      <c r="N18" s="68"/>
    </row>
    <row r="19" spans="1:14" ht="9.75" customHeight="1" x14ac:dyDescent="0.15">
      <c r="A19" s="51">
        <v>1990</v>
      </c>
      <c r="B19" s="51"/>
      <c r="C19" s="51"/>
      <c r="D19" s="52"/>
      <c r="E19" s="53"/>
      <c r="F19" s="51">
        <v>2000</v>
      </c>
      <c r="G19" s="51"/>
      <c r="H19" s="51"/>
      <c r="I19" s="53"/>
      <c r="J19" s="53"/>
      <c r="K19" s="51">
        <v>2010</v>
      </c>
      <c r="L19" s="51"/>
      <c r="M19" s="51"/>
      <c r="N19" s="50"/>
    </row>
    <row r="20" spans="1:14" ht="10.7" customHeight="1" x14ac:dyDescent="0.15">
      <c r="A20" s="88" t="s">
        <v>15</v>
      </c>
      <c r="B20" s="97">
        <v>4262900</v>
      </c>
      <c r="C20" s="89">
        <v>21.7</v>
      </c>
      <c r="D20" s="90" t="s">
        <v>8</v>
      </c>
      <c r="E20" s="101"/>
      <c r="F20" s="102" t="s">
        <v>15</v>
      </c>
      <c r="G20" s="97">
        <v>9163463</v>
      </c>
      <c r="H20" s="89">
        <v>29.4</v>
      </c>
      <c r="I20" s="90" t="s">
        <v>8</v>
      </c>
      <c r="J20" s="103"/>
      <c r="K20" s="88" t="s">
        <v>15</v>
      </c>
      <c r="L20" s="97">
        <v>11746539</v>
      </c>
      <c r="M20" s="89">
        <v>29.4</v>
      </c>
      <c r="N20" s="54" t="s">
        <v>8</v>
      </c>
    </row>
    <row r="21" spans="1:14" ht="10.7" customHeight="1" x14ac:dyDescent="0.15">
      <c r="A21" s="91" t="s">
        <v>49</v>
      </c>
      <c r="B21" s="99">
        <v>927661</v>
      </c>
      <c r="C21" s="92">
        <v>4.7</v>
      </c>
      <c r="D21" s="104"/>
      <c r="E21" s="101"/>
      <c r="F21" s="105" t="s">
        <v>49</v>
      </c>
      <c r="G21" s="99">
        <v>1523893</v>
      </c>
      <c r="H21" s="92">
        <v>4.9000000000000004</v>
      </c>
      <c r="I21" s="106"/>
      <c r="J21" s="103"/>
      <c r="K21" s="91" t="s">
        <v>49</v>
      </c>
      <c r="L21" s="99">
        <v>2167849</v>
      </c>
      <c r="M21" s="92">
        <v>5.4</v>
      </c>
      <c r="N21" s="57"/>
    </row>
    <row r="22" spans="1:14" ht="10.7" customHeight="1" x14ac:dyDescent="0.15">
      <c r="A22" s="91" t="s">
        <v>16</v>
      </c>
      <c r="B22" s="99">
        <v>914419</v>
      </c>
      <c r="C22" s="92">
        <v>4.5999999999999996</v>
      </c>
      <c r="D22" s="104"/>
      <c r="E22" s="101"/>
      <c r="F22" s="105" t="s">
        <v>16</v>
      </c>
      <c r="G22" s="99">
        <v>1374213</v>
      </c>
      <c r="H22" s="92">
        <v>4.4000000000000004</v>
      </c>
      <c r="I22" s="106"/>
      <c r="J22" s="103"/>
      <c r="K22" s="91" t="s">
        <v>54</v>
      </c>
      <c r="L22" s="99">
        <v>1796467</v>
      </c>
      <c r="M22" s="92">
        <v>4.5</v>
      </c>
      <c r="N22" s="57"/>
    </row>
    <row r="23" spans="1:14" ht="10.7" customHeight="1" x14ac:dyDescent="0.15">
      <c r="A23" s="91" t="s">
        <v>14</v>
      </c>
      <c r="B23" s="99">
        <v>739572</v>
      </c>
      <c r="C23" s="92">
        <v>3.8</v>
      </c>
      <c r="D23" s="104"/>
      <c r="E23" s="101"/>
      <c r="F23" s="105" t="s">
        <v>54</v>
      </c>
      <c r="G23" s="99">
        <v>1027144</v>
      </c>
      <c r="H23" s="92">
        <v>3.3</v>
      </c>
      <c r="I23" s="106"/>
      <c r="J23" s="103"/>
      <c r="K23" s="91" t="s">
        <v>16</v>
      </c>
      <c r="L23" s="99">
        <v>1766501</v>
      </c>
      <c r="M23" s="92">
        <v>4.4000000000000004</v>
      </c>
      <c r="N23" s="57"/>
    </row>
    <row r="24" spans="1:14" ht="10.7" customHeight="1" x14ac:dyDescent="0.15">
      <c r="A24" s="91" t="s">
        <v>47</v>
      </c>
      <c r="B24" s="99">
        <v>737934</v>
      </c>
      <c r="C24" s="92">
        <v>3.7</v>
      </c>
      <c r="D24" s="104"/>
      <c r="E24" s="101"/>
      <c r="F24" s="105" t="s">
        <v>55</v>
      </c>
      <c r="G24" s="99">
        <v>991995</v>
      </c>
      <c r="H24" s="92">
        <v>3.2</v>
      </c>
      <c r="I24" s="106"/>
      <c r="J24" s="103"/>
      <c r="K24" s="91" t="s">
        <v>55</v>
      </c>
      <c r="L24" s="99">
        <v>1243785</v>
      </c>
      <c r="M24" s="92">
        <v>3.1</v>
      </c>
      <c r="N24" s="57"/>
    </row>
    <row r="25" spans="1:14" ht="10.7" customHeight="1" x14ac:dyDescent="0.15">
      <c r="A25" s="91" t="s">
        <v>5</v>
      </c>
      <c r="B25" s="99">
        <v>714263</v>
      </c>
      <c r="C25" s="92">
        <v>3.6</v>
      </c>
      <c r="D25" s="104"/>
      <c r="E25" s="101"/>
      <c r="F25" s="105" t="s">
        <v>47</v>
      </c>
      <c r="G25" s="99">
        <v>870203</v>
      </c>
      <c r="H25" s="92">
        <v>2.8</v>
      </c>
      <c r="I25" s="106"/>
      <c r="J25" s="103"/>
      <c r="K25" s="91" t="s">
        <v>56</v>
      </c>
      <c r="L25" s="99">
        <v>1207128</v>
      </c>
      <c r="M25" s="92">
        <v>3</v>
      </c>
      <c r="N25" s="57"/>
    </row>
    <row r="26" spans="1:14" ht="10.7" customHeight="1" x14ac:dyDescent="0.15">
      <c r="A26" s="91" t="s">
        <v>7</v>
      </c>
      <c r="B26" s="99">
        <v>572623</v>
      </c>
      <c r="C26" s="92">
        <v>2.9</v>
      </c>
      <c r="D26" s="104"/>
      <c r="E26" s="101"/>
      <c r="F26" s="105" t="s">
        <v>14</v>
      </c>
      <c r="G26" s="99">
        <v>820713</v>
      </c>
      <c r="H26" s="92">
        <v>2.6</v>
      </c>
      <c r="I26" s="106"/>
      <c r="J26" s="103"/>
      <c r="K26" s="91" t="s">
        <v>47</v>
      </c>
      <c r="L26" s="99">
        <v>1112064</v>
      </c>
      <c r="M26" s="92">
        <v>2.8</v>
      </c>
      <c r="N26" s="57"/>
    </row>
    <row r="27" spans="1:14" ht="10.7" customHeight="1" x14ac:dyDescent="0.15">
      <c r="A27" s="105" t="s">
        <v>55</v>
      </c>
      <c r="B27" s="99">
        <v>538604</v>
      </c>
      <c r="C27" s="92">
        <v>2.7</v>
      </c>
      <c r="D27" s="104"/>
      <c r="E27" s="101"/>
      <c r="F27" s="105" t="s">
        <v>56</v>
      </c>
      <c r="G27" s="99">
        <v>815570</v>
      </c>
      <c r="H27" s="92">
        <v>2.6</v>
      </c>
      <c r="I27" s="106"/>
      <c r="J27" s="103"/>
      <c r="K27" s="91" t="s">
        <v>57</v>
      </c>
      <c r="L27" s="99">
        <v>1086945</v>
      </c>
      <c r="M27" s="92">
        <v>2.7</v>
      </c>
      <c r="N27" s="57"/>
    </row>
    <row r="28" spans="1:14" ht="10.7" customHeight="1" x14ac:dyDescent="0.15">
      <c r="A28" s="91" t="s">
        <v>57</v>
      </c>
      <c r="B28" s="99">
        <v>476196</v>
      </c>
      <c r="C28" s="92">
        <v>2.4</v>
      </c>
      <c r="D28" s="104"/>
      <c r="E28" s="101"/>
      <c r="F28" s="105" t="s">
        <v>57</v>
      </c>
      <c r="G28" s="99">
        <v>724948</v>
      </c>
      <c r="H28" s="92">
        <v>2.2999999999999998</v>
      </c>
      <c r="I28" s="106"/>
      <c r="J28" s="103"/>
      <c r="K28" s="91" t="s">
        <v>58</v>
      </c>
      <c r="L28" s="99">
        <v>879884</v>
      </c>
      <c r="M28" s="92">
        <v>2.2000000000000002</v>
      </c>
      <c r="N28" s="57"/>
    </row>
    <row r="29" spans="1:14" ht="10.7" customHeight="1" x14ac:dyDescent="0.15">
      <c r="A29" s="91" t="s">
        <v>56</v>
      </c>
      <c r="B29" s="99">
        <v>465289</v>
      </c>
      <c r="C29" s="92">
        <v>2.4</v>
      </c>
      <c r="D29" s="104"/>
      <c r="E29" s="101"/>
      <c r="F29" s="105" t="s">
        <v>5</v>
      </c>
      <c r="G29" s="99">
        <v>705110</v>
      </c>
      <c r="H29" s="92">
        <v>2.2999999999999998</v>
      </c>
      <c r="I29" s="106"/>
      <c r="J29" s="103"/>
      <c r="K29" s="91" t="s">
        <v>59</v>
      </c>
      <c r="L29" s="99">
        <v>797262</v>
      </c>
      <c r="M29" s="92">
        <v>2</v>
      </c>
      <c r="N29" s="57"/>
    </row>
    <row r="30" spans="1:14" ht="10.7" customHeight="1" x14ac:dyDescent="0.15">
      <c r="A30" s="107"/>
      <c r="B30" s="108"/>
      <c r="C30" s="109"/>
      <c r="D30" s="110"/>
      <c r="E30" s="101"/>
      <c r="F30" s="111"/>
      <c r="G30" s="108"/>
      <c r="H30" s="109"/>
      <c r="I30" s="112"/>
      <c r="J30" s="103"/>
      <c r="K30" s="107"/>
      <c r="L30" s="108"/>
      <c r="M30" s="109"/>
      <c r="N30" s="59"/>
    </row>
    <row r="31" spans="1:14" ht="10.7" customHeight="1" x14ac:dyDescent="0.15">
      <c r="A31" s="94" t="s">
        <v>53</v>
      </c>
      <c r="B31" s="100">
        <v>9332543</v>
      </c>
      <c r="C31" s="113">
        <v>47.4</v>
      </c>
      <c r="D31" s="114"/>
      <c r="E31" s="101"/>
      <c r="F31" s="94" t="s">
        <v>53</v>
      </c>
      <c r="G31" s="100">
        <v>13116229</v>
      </c>
      <c r="H31" s="113">
        <v>42.1</v>
      </c>
      <c r="I31" s="114"/>
      <c r="J31" s="103"/>
      <c r="K31" s="94" t="s">
        <v>53</v>
      </c>
      <c r="L31" s="100">
        <v>16112451</v>
      </c>
      <c r="M31" s="113">
        <v>40.4</v>
      </c>
      <c r="N31" s="69"/>
    </row>
    <row r="32" spans="1:14" ht="10.7" customHeight="1" x14ac:dyDescent="0.15">
      <c r="A32" s="68" t="s">
        <v>0</v>
      </c>
      <c r="B32" s="70">
        <v>19682004</v>
      </c>
      <c r="C32" s="47">
        <v>100</v>
      </c>
      <c r="D32" s="32" t="s">
        <v>8</v>
      </c>
      <c r="E32" s="55"/>
      <c r="F32" s="68" t="s">
        <v>0</v>
      </c>
      <c r="G32" s="70">
        <v>31133481</v>
      </c>
      <c r="H32" s="47">
        <v>100</v>
      </c>
      <c r="I32" s="32" t="s">
        <v>8</v>
      </c>
      <c r="J32" s="56"/>
      <c r="K32" s="68" t="s">
        <v>0</v>
      </c>
      <c r="L32" s="70">
        <v>39916875</v>
      </c>
      <c r="M32" s="47">
        <v>100</v>
      </c>
      <c r="N32" s="32" t="s">
        <v>8</v>
      </c>
    </row>
    <row r="33" spans="1:14" ht="6" customHeight="1" x14ac:dyDescent="0.15">
      <c r="A33" s="68"/>
      <c r="B33" s="68"/>
      <c r="C33" s="68"/>
      <c r="D33" s="68"/>
      <c r="E33" s="68"/>
      <c r="F33" s="68"/>
      <c r="G33" s="68"/>
      <c r="H33" s="68"/>
      <c r="I33" s="68"/>
      <c r="J33" s="68"/>
      <c r="K33" s="68"/>
      <c r="L33" s="68"/>
      <c r="M33" s="68"/>
      <c r="N33" s="68"/>
    </row>
    <row r="34" spans="1:14" ht="9.75" customHeight="1" x14ac:dyDescent="0.2">
      <c r="A34" s="51">
        <v>2018</v>
      </c>
      <c r="B34" s="51"/>
      <c r="C34" s="51"/>
      <c r="D34" s="53"/>
      <c r="E34" s="53"/>
      <c r="F34" s="39"/>
      <c r="G34" s="39"/>
      <c r="H34" s="39"/>
      <c r="I34" s="39"/>
      <c r="J34" s="39"/>
      <c r="K34" s="39"/>
      <c r="L34" s="39"/>
      <c r="M34" s="39"/>
      <c r="N34" s="39"/>
    </row>
    <row r="35" spans="1:14" ht="10.7" customHeight="1" x14ac:dyDescent="0.2">
      <c r="A35" s="88" t="s">
        <v>15</v>
      </c>
      <c r="B35" s="97">
        <v>11182111</v>
      </c>
      <c r="C35" s="89">
        <f>(B35/$B$47)*100</f>
        <v>24.982027729641469</v>
      </c>
      <c r="D35" s="54" t="s">
        <v>8</v>
      </c>
      <c r="E35" s="55"/>
      <c r="F35" s="39"/>
      <c r="G35" s="39"/>
      <c r="H35" s="39"/>
      <c r="I35" s="39"/>
      <c r="J35" s="39"/>
      <c r="K35" s="39"/>
      <c r="L35" s="39"/>
      <c r="M35" s="39"/>
      <c r="N35" s="39"/>
    </row>
    <row r="36" spans="1:14" ht="10.7" customHeight="1" x14ac:dyDescent="0.2">
      <c r="A36" s="91" t="s">
        <v>60</v>
      </c>
      <c r="B36" s="99">
        <v>2861725</v>
      </c>
      <c r="C36" s="89">
        <f t="shared" ref="C36:C46" si="0">(B36/$B$47)*100</f>
        <v>6.393398644013482</v>
      </c>
      <c r="D36" s="58"/>
      <c r="E36" s="55"/>
      <c r="F36" s="39"/>
      <c r="G36" s="39"/>
      <c r="H36" s="39"/>
      <c r="I36" s="39"/>
      <c r="J36" s="39"/>
      <c r="K36" s="39"/>
      <c r="L36" s="39"/>
      <c r="M36" s="39"/>
      <c r="N36" s="39"/>
    </row>
    <row r="37" spans="1:14" ht="10.7" customHeight="1" x14ac:dyDescent="0.2">
      <c r="A37" s="91" t="s">
        <v>54</v>
      </c>
      <c r="B37" s="99">
        <v>2634871</v>
      </c>
      <c r="C37" s="89">
        <f t="shared" si="0"/>
        <v>5.8865826305988325</v>
      </c>
      <c r="D37" s="58"/>
      <c r="E37" s="55"/>
      <c r="F37" s="39"/>
      <c r="G37" s="39"/>
      <c r="H37" s="39"/>
      <c r="I37" s="39"/>
      <c r="J37" s="39"/>
      <c r="K37" s="39"/>
      <c r="L37" s="39"/>
      <c r="M37" s="39"/>
      <c r="N37" s="39"/>
    </row>
    <row r="38" spans="1:14" ht="10.7" customHeight="1" x14ac:dyDescent="0.2">
      <c r="A38" s="91" t="s">
        <v>16</v>
      </c>
      <c r="B38" s="99">
        <v>2008074</v>
      </c>
      <c r="C38" s="89">
        <f t="shared" si="0"/>
        <v>4.4862513304663194</v>
      </c>
      <c r="D38" s="58"/>
      <c r="E38" s="55"/>
      <c r="F38" s="39"/>
      <c r="G38" s="39"/>
      <c r="H38" s="39"/>
      <c r="I38" s="39"/>
      <c r="J38" s="39"/>
      <c r="K38" s="39"/>
      <c r="L38" s="39"/>
      <c r="M38" s="39"/>
      <c r="N38" s="39"/>
    </row>
    <row r="39" spans="1:14" ht="10.7" customHeight="1" x14ac:dyDescent="0.2">
      <c r="A39" s="91" t="s">
        <v>56</v>
      </c>
      <c r="B39" s="99">
        <v>1420399</v>
      </c>
      <c r="C39" s="89">
        <f t="shared" si="0"/>
        <v>3.1733227478384904</v>
      </c>
      <c r="D39" s="58"/>
      <c r="E39" s="55"/>
      <c r="F39" s="39"/>
      <c r="G39" s="39"/>
      <c r="H39" s="39"/>
      <c r="I39" s="39"/>
      <c r="J39" s="39"/>
      <c r="K39" s="39"/>
      <c r="L39" s="39"/>
      <c r="M39" s="39"/>
      <c r="N39" s="39"/>
    </row>
    <row r="40" spans="1:14" ht="10.7" customHeight="1" x14ac:dyDescent="0.2">
      <c r="A40" s="91" t="s">
        <v>47</v>
      </c>
      <c r="B40" s="99">
        <v>1340670</v>
      </c>
      <c r="C40" s="89">
        <f t="shared" si="0"/>
        <v>2.995199664562302</v>
      </c>
      <c r="D40" s="58"/>
      <c r="E40" s="55"/>
      <c r="F40" s="39"/>
      <c r="G40" s="39"/>
      <c r="H40" s="39"/>
      <c r="I40" s="39"/>
      <c r="J40" s="39"/>
      <c r="K40" s="39"/>
      <c r="L40" s="39"/>
      <c r="M40" s="39"/>
      <c r="N40" s="39"/>
    </row>
    <row r="41" spans="1:14" ht="10.7" customHeight="1" x14ac:dyDescent="0.2">
      <c r="A41" s="91" t="s">
        <v>55</v>
      </c>
      <c r="B41" s="99">
        <v>1322684</v>
      </c>
      <c r="C41" s="89">
        <f t="shared" si="0"/>
        <v>2.9550170236687059</v>
      </c>
      <c r="D41" s="58"/>
      <c r="E41" s="55"/>
      <c r="F41" s="39"/>
      <c r="G41" s="39"/>
      <c r="H41" s="39"/>
      <c r="I41" s="39"/>
      <c r="J41" s="39"/>
      <c r="K41" s="39"/>
      <c r="L41" s="39"/>
      <c r="M41" s="39"/>
      <c r="N41" s="39"/>
    </row>
    <row r="42" spans="1:14" ht="10.7" customHeight="1" x14ac:dyDescent="0.2">
      <c r="A42" s="91" t="s">
        <v>58</v>
      </c>
      <c r="B42" s="99">
        <v>1174729</v>
      </c>
      <c r="C42" s="89">
        <f t="shared" si="0"/>
        <v>2.6244697850713514</v>
      </c>
      <c r="D42" s="58"/>
      <c r="E42" s="55"/>
      <c r="F42" s="39"/>
      <c r="G42" s="39"/>
      <c r="H42" s="39"/>
      <c r="I42" s="39"/>
      <c r="J42" s="39"/>
      <c r="K42" s="39"/>
      <c r="L42" s="39"/>
      <c r="M42" s="39"/>
      <c r="N42" s="39"/>
    </row>
    <row r="43" spans="1:14" ht="10.7" customHeight="1" x14ac:dyDescent="0.2">
      <c r="A43" s="91" t="s">
        <v>57</v>
      </c>
      <c r="B43" s="99">
        <v>1057487</v>
      </c>
      <c r="C43" s="89">
        <f t="shared" si="0"/>
        <v>2.3625386617728412</v>
      </c>
      <c r="D43" s="58"/>
      <c r="E43" s="55"/>
      <c r="F43" s="39"/>
      <c r="G43" s="39"/>
      <c r="H43" s="39"/>
      <c r="I43" s="39"/>
      <c r="J43" s="39"/>
      <c r="K43" s="39"/>
      <c r="L43" s="39"/>
      <c r="M43" s="39"/>
      <c r="N43" s="39"/>
    </row>
    <row r="44" spans="1:14" ht="10.7" customHeight="1" x14ac:dyDescent="0.2">
      <c r="A44" s="91" t="s">
        <v>59</v>
      </c>
      <c r="B44" s="99">
        <v>1003841</v>
      </c>
      <c r="C44" s="89">
        <f t="shared" si="0"/>
        <v>2.2426877803440712</v>
      </c>
      <c r="D44" s="58"/>
      <c r="E44" s="55"/>
      <c r="F44" s="39"/>
      <c r="G44" s="39"/>
      <c r="H44" s="39"/>
      <c r="I44" s="39"/>
      <c r="J44" s="39"/>
      <c r="K44" s="39"/>
      <c r="L44" s="39"/>
      <c r="M44" s="39"/>
      <c r="N44" s="39"/>
    </row>
    <row r="45" spans="1:14" ht="10.7" customHeight="1" x14ac:dyDescent="0.2">
      <c r="A45" s="111"/>
      <c r="B45" s="108"/>
      <c r="C45" s="109"/>
      <c r="D45" s="60"/>
      <c r="E45" s="55"/>
      <c r="F45" s="39"/>
      <c r="G45" s="39"/>
      <c r="H45" s="39"/>
      <c r="I45" s="39"/>
      <c r="J45" s="39"/>
      <c r="K45" s="39"/>
      <c r="L45" s="39"/>
      <c r="M45" s="39"/>
      <c r="N45" s="39"/>
    </row>
    <row r="46" spans="1:14" ht="10.7" customHeight="1" x14ac:dyDescent="0.2">
      <c r="A46" s="94" t="s">
        <v>61</v>
      </c>
      <c r="B46" s="100">
        <f>B47-SUM(B35:B44)</f>
        <v>18754031</v>
      </c>
      <c r="C46" s="113">
        <f t="shared" si="0"/>
        <v>41.898504002022136</v>
      </c>
      <c r="D46" s="69"/>
      <c r="E46" s="55"/>
      <c r="F46" s="39"/>
      <c r="G46" s="39"/>
      <c r="H46" s="39"/>
      <c r="I46" s="39"/>
      <c r="J46" s="39"/>
      <c r="K46" s="39"/>
      <c r="L46" s="39"/>
      <c r="M46" s="39"/>
      <c r="N46" s="39"/>
    </row>
    <row r="47" spans="1:14" ht="10.7" customHeight="1" x14ac:dyDescent="0.2">
      <c r="A47" s="68" t="s">
        <v>0</v>
      </c>
      <c r="B47" s="70">
        <v>44760622</v>
      </c>
      <c r="C47" s="47">
        <v>100</v>
      </c>
      <c r="D47" s="32" t="s">
        <v>8</v>
      </c>
      <c r="E47" s="55"/>
      <c r="F47" s="39"/>
      <c r="G47" s="39"/>
      <c r="H47" s="39"/>
      <c r="I47" s="39"/>
      <c r="J47" s="39"/>
      <c r="K47" s="39"/>
      <c r="L47" s="39"/>
      <c r="M47" s="39"/>
      <c r="N47" s="39"/>
    </row>
    <row r="48" spans="1:14" ht="6" customHeight="1" x14ac:dyDescent="0.2">
      <c r="A48" s="68"/>
      <c r="B48" s="70"/>
      <c r="C48" s="47"/>
      <c r="D48" s="32"/>
      <c r="E48" s="55"/>
      <c r="F48" s="39"/>
      <c r="G48" s="39"/>
      <c r="H48" s="39"/>
      <c r="I48" s="39"/>
      <c r="J48" s="39"/>
      <c r="K48" s="39"/>
      <c r="L48" s="39"/>
      <c r="M48" s="39"/>
      <c r="N48" s="39"/>
    </row>
    <row r="49" spans="1:14" x14ac:dyDescent="0.15">
      <c r="A49" s="33" t="s">
        <v>62</v>
      </c>
      <c r="B49" s="33"/>
      <c r="C49" s="33"/>
      <c r="D49" s="33"/>
      <c r="E49" s="33"/>
      <c r="F49" s="33"/>
      <c r="G49" s="33"/>
      <c r="H49" s="33"/>
      <c r="I49" s="33"/>
      <c r="J49" s="33"/>
      <c r="K49" s="33"/>
      <c r="L49" s="33"/>
      <c r="M49" s="33"/>
      <c r="N49" s="33"/>
    </row>
    <row r="50" spans="1:14" x14ac:dyDescent="0.15">
      <c r="A50" s="33" t="s">
        <v>63</v>
      </c>
      <c r="B50" s="33"/>
      <c r="C50" s="33"/>
      <c r="D50" s="33"/>
      <c r="E50" s="33"/>
      <c r="F50" s="33"/>
      <c r="G50" s="33"/>
      <c r="H50" s="33"/>
      <c r="I50" s="33"/>
      <c r="J50" s="33"/>
      <c r="K50" s="33"/>
      <c r="L50" s="33"/>
      <c r="M50" s="33"/>
      <c r="N50" s="33"/>
    </row>
    <row r="51" spans="1:14" x14ac:dyDescent="0.15">
      <c r="A51" s="33" t="s">
        <v>27</v>
      </c>
      <c r="B51" s="33"/>
      <c r="C51" s="33"/>
      <c r="D51" s="33"/>
      <c r="E51" s="33"/>
      <c r="F51" s="33"/>
      <c r="G51" s="33"/>
      <c r="H51" s="33"/>
      <c r="I51" s="33"/>
      <c r="J51" s="33"/>
      <c r="K51" s="33"/>
      <c r="L51" s="33"/>
      <c r="M51" s="33"/>
      <c r="N51" s="33"/>
    </row>
    <row r="52" spans="1:14" ht="18" customHeight="1" x14ac:dyDescent="0.15">
      <c r="A52" s="35" t="s">
        <v>28</v>
      </c>
      <c r="B52" s="35"/>
      <c r="C52" s="35"/>
      <c r="D52" s="35"/>
      <c r="E52" s="35"/>
      <c r="F52" s="35"/>
      <c r="G52" s="35"/>
      <c r="H52" s="35"/>
      <c r="I52" s="35"/>
      <c r="J52" s="35"/>
      <c r="K52" s="35"/>
      <c r="L52" s="35"/>
      <c r="M52" s="35"/>
      <c r="N52" s="35"/>
    </row>
    <row r="53" spans="1:14" ht="10.5" customHeight="1" x14ac:dyDescent="0.15">
      <c r="A53" s="71"/>
      <c r="B53" s="72"/>
      <c r="C53" s="73"/>
      <c r="D53" s="73"/>
      <c r="E53" s="74"/>
      <c r="F53" s="75"/>
      <c r="G53" s="72"/>
      <c r="H53" s="73"/>
      <c r="I53" s="73"/>
      <c r="J53" s="72"/>
      <c r="K53" s="76"/>
    </row>
    <row r="54" spans="1:14" ht="12.75" customHeight="1" x14ac:dyDescent="0.15">
      <c r="A54" s="77"/>
      <c r="B54" s="78"/>
      <c r="C54" s="78"/>
      <c r="D54" s="78"/>
      <c r="E54" s="78"/>
      <c r="F54" s="78"/>
      <c r="G54" s="78"/>
      <c r="H54" s="78"/>
      <c r="I54" s="79"/>
    </row>
    <row r="55" spans="1:14" ht="24.75" customHeight="1" x14ac:dyDescent="0.15">
      <c r="A55" s="80"/>
      <c r="B55" s="80"/>
      <c r="C55" s="80"/>
      <c r="D55" s="80"/>
      <c r="E55" s="80"/>
      <c r="F55" s="80"/>
      <c r="G55" s="80"/>
      <c r="H55" s="80"/>
      <c r="I55" s="81"/>
    </row>
    <row r="56" spans="1:14" x14ac:dyDescent="0.15">
      <c r="G56" s="37"/>
      <c r="H56" s="38"/>
      <c r="I56" s="38"/>
    </row>
    <row r="57" spans="1:14" x14ac:dyDescent="0.15">
      <c r="G57" s="37"/>
      <c r="H57" s="38"/>
      <c r="I57" s="38"/>
    </row>
    <row r="58" spans="1:14" x14ac:dyDescent="0.15">
      <c r="G58" s="37"/>
      <c r="H58" s="38"/>
      <c r="I58" s="38"/>
    </row>
    <row r="59" spans="1:14" x14ac:dyDescent="0.15">
      <c r="G59" s="37"/>
      <c r="H59" s="38"/>
      <c r="I59" s="38"/>
    </row>
    <row r="60" spans="1:14" x14ac:dyDescent="0.15">
      <c r="G60" s="37"/>
      <c r="H60" s="38"/>
      <c r="I60" s="38"/>
    </row>
    <row r="63" spans="1:14" x14ac:dyDescent="0.15">
      <c r="G63" s="37"/>
      <c r="H63" s="38"/>
      <c r="I63" s="38"/>
    </row>
    <row r="64" spans="1:14" x14ac:dyDescent="0.15">
      <c r="G64" s="37"/>
      <c r="H64" s="38"/>
      <c r="I64" s="38"/>
    </row>
    <row r="65" spans="7:9" x14ac:dyDescent="0.15">
      <c r="G65" s="37"/>
      <c r="H65" s="38"/>
      <c r="I65" s="38"/>
    </row>
    <row r="66" spans="7:9" x14ac:dyDescent="0.15">
      <c r="G66" s="37"/>
      <c r="H66" s="38"/>
      <c r="I66" s="38"/>
    </row>
    <row r="67" spans="7:9" x14ac:dyDescent="0.15">
      <c r="G67" s="37"/>
      <c r="H67" s="38"/>
      <c r="I67" s="38"/>
    </row>
    <row r="68" spans="7:9" x14ac:dyDescent="0.15">
      <c r="G68" s="37"/>
      <c r="H68" s="38"/>
      <c r="I68" s="38"/>
    </row>
    <row r="69" spans="7:9" x14ac:dyDescent="0.15">
      <c r="G69" s="37"/>
      <c r="H69" s="38"/>
      <c r="I69" s="38"/>
    </row>
    <row r="70" spans="7:9" x14ac:dyDescent="0.15">
      <c r="G70" s="37"/>
      <c r="H70" s="38"/>
      <c r="I70" s="38"/>
    </row>
    <row r="71" spans="7:9" x14ac:dyDescent="0.15">
      <c r="G71" s="37"/>
      <c r="H71" s="38"/>
      <c r="I71" s="38"/>
    </row>
    <row r="72" spans="7:9" x14ac:dyDescent="0.15">
      <c r="G72" s="37"/>
      <c r="H72" s="38"/>
      <c r="I72" s="38"/>
    </row>
    <row r="73" spans="7:9" x14ac:dyDescent="0.15">
      <c r="G73" s="37"/>
      <c r="H73" s="38"/>
      <c r="I73" s="38"/>
    </row>
    <row r="74" spans="7:9" x14ac:dyDescent="0.15">
      <c r="G74" s="37"/>
      <c r="H74" s="38"/>
      <c r="I74" s="38"/>
    </row>
    <row r="75" spans="7:9" x14ac:dyDescent="0.15">
      <c r="G75" s="37"/>
      <c r="H75" s="38"/>
      <c r="I75" s="38"/>
    </row>
    <row r="76" spans="7:9" x14ac:dyDescent="0.15">
      <c r="G76" s="37"/>
      <c r="H76" s="38"/>
      <c r="I76" s="38"/>
    </row>
    <row r="77" spans="7:9" x14ac:dyDescent="0.15">
      <c r="G77" s="37"/>
      <c r="H77" s="38"/>
      <c r="I77" s="38"/>
    </row>
  </sheetData>
  <mergeCells count="16">
    <mergeCell ref="A51:N51"/>
    <mergeCell ref="A52:N52"/>
    <mergeCell ref="A54:H54"/>
    <mergeCell ref="A55:H55"/>
    <mergeCell ref="A19:C19"/>
    <mergeCell ref="F19:H19"/>
    <mergeCell ref="K19:M19"/>
    <mergeCell ref="A34:C34"/>
    <mergeCell ref="A49:N49"/>
    <mergeCell ref="A50:N50"/>
    <mergeCell ref="A1:N1"/>
    <mergeCell ref="A2:N2"/>
    <mergeCell ref="A3:N3"/>
    <mergeCell ref="A4:C4"/>
    <mergeCell ref="F4:H4"/>
    <mergeCell ref="K4:M4"/>
  </mergeCells>
  <pageMargins left="1.05" right="1.05" top="0.5" bottom="0.25" header="0" footer="0"/>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6E118-C1C8-4A77-9794-529E833D84EF}">
  <sheetPr codeName="Sheet30"/>
  <dimension ref="A1:Y61"/>
  <sheetViews>
    <sheetView showGridLines="0" view="pageLayout" zoomScale="145" zoomScaleNormal="115" zoomScaleSheetLayoutView="100" zoomScalePageLayoutView="145" workbookViewId="0">
      <selection activeCell="S11" sqref="S11"/>
    </sheetView>
  </sheetViews>
  <sheetFormatPr defaultColWidth="7.109375" defaultRowHeight="8.25" x14ac:dyDescent="0.15"/>
  <cols>
    <col min="1" max="1" width="13.33203125" style="125" customWidth="1"/>
    <col min="2" max="2" width="4.21875" style="125" bestFit="1" customWidth="1"/>
    <col min="3" max="3" width="0.88671875" style="125" customWidth="1"/>
    <col min="4" max="4" width="5.77734375" style="125" customWidth="1"/>
    <col min="5" max="5" width="0.88671875" style="125" customWidth="1"/>
    <col min="6" max="6" width="6" style="125" customWidth="1"/>
    <col min="7" max="7" width="0.88671875" style="125" customWidth="1"/>
    <col min="8" max="8" width="6" style="125" customWidth="1"/>
    <col min="9" max="9" width="0.88671875" style="125" customWidth="1"/>
    <col min="10" max="10" width="5.77734375" style="125" customWidth="1"/>
    <col min="11" max="11" width="0.88671875" style="125" customWidth="1"/>
    <col min="12" max="12" width="5.77734375" style="125" customWidth="1"/>
    <col min="13" max="13" width="0.88671875" style="125" customWidth="1"/>
    <col min="14" max="14" width="5.6640625" style="125" customWidth="1"/>
    <col min="15" max="15" width="0.88671875" style="125" customWidth="1"/>
    <col min="16" max="16384" width="7.109375" style="125"/>
  </cols>
  <sheetData>
    <row r="1" spans="1:15" ht="3.95" customHeight="1" x14ac:dyDescent="0.15">
      <c r="A1" s="206"/>
      <c r="B1" s="206"/>
      <c r="C1" s="206"/>
      <c r="D1" s="206"/>
      <c r="E1" s="206"/>
      <c r="F1" s="206"/>
      <c r="G1" s="206"/>
      <c r="H1" s="206"/>
      <c r="I1" s="206"/>
      <c r="J1" s="206"/>
      <c r="K1" s="206"/>
      <c r="L1" s="206"/>
      <c r="M1" s="206"/>
      <c r="N1" s="206"/>
      <c r="O1" s="206"/>
    </row>
    <row r="2" spans="1:15" ht="12.75" customHeight="1" x14ac:dyDescent="0.15">
      <c r="A2" s="330" t="s">
        <v>233</v>
      </c>
      <c r="B2" s="330"/>
      <c r="C2" s="330"/>
      <c r="D2" s="330"/>
      <c r="E2" s="330"/>
      <c r="F2" s="330"/>
      <c r="G2" s="330"/>
      <c r="H2" s="330"/>
      <c r="I2" s="330"/>
      <c r="J2" s="330"/>
      <c r="K2" s="330"/>
      <c r="L2" s="330"/>
      <c r="M2" s="330"/>
      <c r="N2" s="330"/>
      <c r="O2" s="330"/>
    </row>
    <row r="3" spans="1:15" ht="9.75" customHeight="1" x14ac:dyDescent="0.15">
      <c r="A3" s="127" t="s">
        <v>234</v>
      </c>
      <c r="B3" s="127"/>
      <c r="C3" s="127"/>
      <c r="D3" s="127"/>
      <c r="E3" s="127"/>
      <c r="F3" s="127"/>
      <c r="G3" s="127"/>
      <c r="H3" s="127"/>
      <c r="I3" s="127"/>
      <c r="J3" s="127"/>
      <c r="K3" s="127"/>
      <c r="L3" s="127"/>
      <c r="M3" s="127"/>
      <c r="N3" s="127"/>
      <c r="O3" s="127"/>
    </row>
    <row r="4" spans="1:15" ht="10.5" customHeight="1" x14ac:dyDescent="0.15">
      <c r="B4" s="328" t="s">
        <v>235</v>
      </c>
      <c r="C4" s="328"/>
      <c r="D4" s="328"/>
      <c r="E4" s="328"/>
      <c r="F4" s="328"/>
      <c r="G4" s="328"/>
      <c r="H4" s="328"/>
      <c r="I4" s="328"/>
      <c r="J4" s="328"/>
      <c r="K4" s="328"/>
      <c r="L4" s="328"/>
      <c r="M4" s="328"/>
      <c r="N4" s="328"/>
      <c r="O4" s="328"/>
    </row>
    <row r="5" spans="1:15" s="176" customFormat="1" ht="10.7" customHeight="1" x14ac:dyDescent="0.3">
      <c r="B5" s="341">
        <v>1960</v>
      </c>
      <c r="C5" s="341"/>
      <c r="D5" s="341">
        <v>1970</v>
      </c>
      <c r="E5" s="341"/>
      <c r="F5" s="341">
        <v>1980</v>
      </c>
      <c r="G5" s="341"/>
      <c r="H5" s="341">
        <v>1990</v>
      </c>
      <c r="I5" s="341"/>
      <c r="J5" s="341">
        <v>2000</v>
      </c>
      <c r="K5" s="341"/>
      <c r="L5" s="341">
        <v>2010</v>
      </c>
      <c r="M5" s="341"/>
      <c r="N5" s="341">
        <v>2018</v>
      </c>
      <c r="O5" s="341"/>
    </row>
    <row r="6" spans="1:15" ht="10.7" customHeight="1" x14ac:dyDescent="0.15">
      <c r="A6" s="132" t="s">
        <v>100</v>
      </c>
      <c r="B6" s="151">
        <v>2174959</v>
      </c>
      <c r="C6" s="151"/>
      <c r="D6" s="151">
        <v>2144300</v>
      </c>
      <c r="E6" s="151"/>
      <c r="F6" s="151">
        <v>2161200</v>
      </c>
      <c r="G6" s="151"/>
      <c r="H6" s="151" t="s">
        <v>22</v>
      </c>
      <c r="I6" s="151"/>
      <c r="J6" s="151">
        <v>1235012</v>
      </c>
      <c r="K6" s="151"/>
      <c r="L6" s="151">
        <v>828021</v>
      </c>
      <c r="M6" s="151"/>
      <c r="N6" s="151">
        <v>587488</v>
      </c>
      <c r="O6" s="151">
        <v>593333</v>
      </c>
    </row>
    <row r="7" spans="1:15" ht="10.7" customHeight="1" x14ac:dyDescent="0.15">
      <c r="A7" s="137" t="s">
        <v>101</v>
      </c>
      <c r="B7" s="152">
        <v>46528</v>
      </c>
      <c r="C7" s="152"/>
      <c r="D7" s="152">
        <v>74100</v>
      </c>
      <c r="E7" s="152"/>
      <c r="F7" s="152">
        <v>165860</v>
      </c>
      <c r="G7" s="152"/>
      <c r="H7" s="152" t="s">
        <v>22</v>
      </c>
      <c r="I7" s="152"/>
      <c r="J7" s="152">
        <v>342373</v>
      </c>
      <c r="K7" s="152"/>
      <c r="L7" s="152">
        <v>163527</v>
      </c>
      <c r="M7" s="152"/>
      <c r="N7" s="152">
        <v>75235</v>
      </c>
      <c r="O7" s="152">
        <v>79119</v>
      </c>
    </row>
    <row r="8" spans="1:15" ht="10.7" customHeight="1" x14ac:dyDescent="0.15">
      <c r="A8" s="195" t="s">
        <v>15</v>
      </c>
      <c r="B8" s="362">
        <v>13958</v>
      </c>
      <c r="C8" s="362"/>
      <c r="D8" s="362">
        <v>20599.999999999967</v>
      </c>
      <c r="E8" s="362"/>
      <c r="F8" s="362">
        <v>89180</v>
      </c>
      <c r="G8" s="362"/>
      <c r="H8" s="362" t="s">
        <v>22</v>
      </c>
      <c r="I8" s="362"/>
      <c r="J8" s="362">
        <v>253918</v>
      </c>
      <c r="K8" s="362"/>
      <c r="L8" s="362">
        <v>110843</v>
      </c>
      <c r="M8" s="362"/>
      <c r="N8" s="362">
        <v>26761</v>
      </c>
      <c r="O8" s="362">
        <v>27586</v>
      </c>
    </row>
    <row r="9" spans="1:15" ht="10.7" customHeight="1" x14ac:dyDescent="0.15">
      <c r="A9" s="195" t="s">
        <v>31</v>
      </c>
      <c r="B9" s="362" t="s">
        <v>33</v>
      </c>
      <c r="C9" s="362"/>
      <c r="D9" s="362">
        <v>3400.0000000000041</v>
      </c>
      <c r="E9" s="362"/>
      <c r="F9" s="362">
        <v>10780</v>
      </c>
      <c r="G9" s="362"/>
      <c r="H9" s="362" t="s">
        <v>22</v>
      </c>
      <c r="I9" s="362"/>
      <c r="J9" s="362">
        <v>12234</v>
      </c>
      <c r="K9" s="362"/>
      <c r="L9" s="362">
        <v>5716</v>
      </c>
      <c r="M9" s="362"/>
      <c r="N9" s="362">
        <v>3533</v>
      </c>
      <c r="O9" s="362"/>
    </row>
    <row r="10" spans="1:15" ht="10.7" customHeight="1" x14ac:dyDescent="0.15">
      <c r="A10" s="195" t="s">
        <v>32</v>
      </c>
      <c r="B10" s="362" t="s">
        <v>33</v>
      </c>
      <c r="C10" s="362"/>
      <c r="D10" s="362" t="s">
        <v>33</v>
      </c>
      <c r="E10" s="362"/>
      <c r="F10" s="362" t="s">
        <v>33</v>
      </c>
      <c r="G10" s="362"/>
      <c r="H10" s="362" t="s">
        <v>22</v>
      </c>
      <c r="I10" s="362"/>
      <c r="J10" s="362" t="s">
        <v>33</v>
      </c>
      <c r="K10" s="362"/>
      <c r="L10" s="362" t="s">
        <v>33</v>
      </c>
      <c r="M10" s="362"/>
      <c r="N10" s="362" t="s">
        <v>33</v>
      </c>
      <c r="O10" s="362"/>
    </row>
    <row r="11" spans="1:15" ht="10.7" customHeight="1" x14ac:dyDescent="0.15">
      <c r="A11" s="195" t="s">
        <v>34</v>
      </c>
      <c r="B11" s="362" t="s">
        <v>33</v>
      </c>
      <c r="C11" s="362"/>
      <c r="D11" s="362" t="s">
        <v>33</v>
      </c>
      <c r="E11" s="362"/>
      <c r="F11" s="362" t="s">
        <v>33</v>
      </c>
      <c r="G11" s="362"/>
      <c r="H11" s="362" t="s">
        <v>22</v>
      </c>
      <c r="I11" s="362"/>
      <c r="J11" s="362">
        <v>2538</v>
      </c>
      <c r="K11" s="362"/>
      <c r="L11" s="362">
        <v>1176</v>
      </c>
      <c r="M11" s="362"/>
      <c r="N11" s="362">
        <v>2590</v>
      </c>
      <c r="O11" s="362"/>
    </row>
    <row r="12" spans="1:15" ht="10.7" customHeight="1" x14ac:dyDescent="0.15">
      <c r="A12" s="195" t="s">
        <v>35</v>
      </c>
      <c r="B12" s="362" t="s">
        <v>33</v>
      </c>
      <c r="C12" s="362"/>
      <c r="D12" s="362" t="s">
        <v>33</v>
      </c>
      <c r="E12" s="362"/>
      <c r="F12" s="362" t="s">
        <v>33</v>
      </c>
      <c r="G12" s="362"/>
      <c r="H12" s="362" t="s">
        <v>22</v>
      </c>
      <c r="I12" s="362"/>
      <c r="J12" s="362">
        <v>533</v>
      </c>
      <c r="K12" s="362"/>
      <c r="L12" s="362" t="s">
        <v>33</v>
      </c>
      <c r="M12" s="362"/>
      <c r="N12" s="362" t="s">
        <v>33</v>
      </c>
      <c r="O12" s="362">
        <v>8202</v>
      </c>
    </row>
    <row r="13" spans="1:15" ht="10.7" customHeight="1" x14ac:dyDescent="0.15">
      <c r="A13" s="195" t="s">
        <v>36</v>
      </c>
      <c r="B13" s="362">
        <v>22913</v>
      </c>
      <c r="C13" s="362"/>
      <c r="D13" s="362">
        <v>24966.666666666475</v>
      </c>
      <c r="E13" s="362"/>
      <c r="F13" s="362">
        <v>20180</v>
      </c>
      <c r="G13" s="362"/>
      <c r="H13" s="362" t="s">
        <v>22</v>
      </c>
      <c r="I13" s="362"/>
      <c r="J13" s="362">
        <v>7925</v>
      </c>
      <c r="K13" s="362"/>
      <c r="L13" s="362">
        <v>2209</v>
      </c>
      <c r="M13" s="362"/>
      <c r="N13" s="362">
        <v>2150</v>
      </c>
      <c r="O13" s="362">
        <v>4077</v>
      </c>
    </row>
    <row r="14" spans="1:15" ht="10.7" customHeight="1" x14ac:dyDescent="0.15">
      <c r="A14" s="195" t="s">
        <v>37</v>
      </c>
      <c r="B14" s="362">
        <v>4479</v>
      </c>
      <c r="C14" s="362"/>
      <c r="D14" s="362">
        <v>4733.3333333333348</v>
      </c>
      <c r="E14" s="362"/>
      <c r="F14" s="362">
        <v>3220</v>
      </c>
      <c r="G14" s="362"/>
      <c r="H14" s="362" t="s">
        <v>22</v>
      </c>
      <c r="I14" s="362"/>
      <c r="J14" s="362">
        <v>1136</v>
      </c>
      <c r="K14" s="362"/>
      <c r="L14" s="362">
        <v>1143</v>
      </c>
      <c r="M14" s="362"/>
      <c r="N14" s="362">
        <v>547</v>
      </c>
      <c r="O14" s="362">
        <v>8643</v>
      </c>
    </row>
    <row r="15" spans="1:15" ht="10.7" customHeight="1" x14ac:dyDescent="0.15">
      <c r="A15" s="195" t="s">
        <v>38</v>
      </c>
      <c r="B15" s="362">
        <v>2192</v>
      </c>
      <c r="C15" s="362"/>
      <c r="D15" s="362">
        <v>8499.9999999999764</v>
      </c>
      <c r="E15" s="362"/>
      <c r="F15" s="362">
        <v>13820</v>
      </c>
      <c r="G15" s="362"/>
      <c r="H15" s="362" t="s">
        <v>22</v>
      </c>
      <c r="I15" s="362"/>
      <c r="J15" s="362">
        <v>12330</v>
      </c>
      <c r="K15" s="362"/>
      <c r="L15" s="362">
        <v>9642</v>
      </c>
      <c r="M15" s="362"/>
      <c r="N15" s="362">
        <v>7512</v>
      </c>
      <c r="O15" s="362">
        <v>22482</v>
      </c>
    </row>
    <row r="16" spans="1:15" ht="10.7" customHeight="1" x14ac:dyDescent="0.15">
      <c r="A16" s="195" t="s">
        <v>39</v>
      </c>
      <c r="B16" s="362" t="s">
        <v>33</v>
      </c>
      <c r="C16" s="362"/>
      <c r="D16" s="362">
        <v>2233.3333333333321</v>
      </c>
      <c r="E16" s="362"/>
      <c r="F16" s="362">
        <v>5880</v>
      </c>
      <c r="G16" s="362"/>
      <c r="H16" s="362" t="s">
        <v>22</v>
      </c>
      <c r="I16" s="362"/>
      <c r="J16" s="362">
        <v>38020</v>
      </c>
      <c r="K16" s="362"/>
      <c r="L16" s="362">
        <v>24585</v>
      </c>
      <c r="M16" s="362"/>
      <c r="N16" s="362">
        <v>24440</v>
      </c>
      <c r="O16" s="362">
        <v>3903</v>
      </c>
    </row>
    <row r="17" spans="1:25" ht="10.7" customHeight="1" x14ac:dyDescent="0.15">
      <c r="A17" s="195" t="s">
        <v>40</v>
      </c>
      <c r="B17" s="362" t="s">
        <v>33</v>
      </c>
      <c r="C17" s="362"/>
      <c r="D17" s="362">
        <v>2866.6666666666683</v>
      </c>
      <c r="E17" s="362"/>
      <c r="F17" s="362">
        <v>4980</v>
      </c>
      <c r="G17" s="362"/>
      <c r="H17" s="362" t="s">
        <v>22</v>
      </c>
      <c r="I17" s="362"/>
      <c r="J17" s="362">
        <v>8755</v>
      </c>
      <c r="K17" s="362"/>
      <c r="L17" s="362">
        <v>4877</v>
      </c>
      <c r="M17" s="362"/>
      <c r="N17" s="362">
        <v>3326</v>
      </c>
      <c r="O17" s="362">
        <v>1543</v>
      </c>
    </row>
    <row r="18" spans="1:25" ht="10.7" customHeight="1" x14ac:dyDescent="0.15">
      <c r="A18" s="195" t="s">
        <v>41</v>
      </c>
      <c r="B18" s="362" t="s">
        <v>33</v>
      </c>
      <c r="C18" s="362"/>
      <c r="D18" s="362">
        <v>1633.3333333333323</v>
      </c>
      <c r="E18" s="362"/>
      <c r="F18" s="362">
        <v>2880</v>
      </c>
      <c r="G18" s="362"/>
      <c r="H18" s="362" t="s">
        <v>22</v>
      </c>
      <c r="I18" s="362"/>
      <c r="J18" s="362">
        <v>2683</v>
      </c>
      <c r="K18" s="362"/>
      <c r="L18" s="362">
        <v>1997</v>
      </c>
      <c r="M18" s="362"/>
      <c r="N18" s="362">
        <v>1402</v>
      </c>
      <c r="O18" s="362">
        <v>2562</v>
      </c>
    </row>
    <row r="19" spans="1:25" ht="10.7" customHeight="1" x14ac:dyDescent="0.15">
      <c r="A19" s="277" t="s">
        <v>42</v>
      </c>
      <c r="B19" s="362" t="s">
        <v>33</v>
      </c>
      <c r="C19" s="362"/>
      <c r="D19" s="362" t="s">
        <v>33</v>
      </c>
      <c r="E19" s="362"/>
      <c r="F19" s="362" t="s">
        <v>33</v>
      </c>
      <c r="G19" s="362"/>
      <c r="H19" s="362" t="s">
        <v>22</v>
      </c>
      <c r="I19" s="362"/>
      <c r="J19" s="362">
        <v>2227</v>
      </c>
      <c r="K19" s="362"/>
      <c r="L19" s="362">
        <v>1339</v>
      </c>
      <c r="M19" s="362"/>
      <c r="N19" s="362">
        <v>2499</v>
      </c>
      <c r="O19" s="362">
        <v>121</v>
      </c>
    </row>
    <row r="20" spans="1:25" ht="10.7" customHeight="1" x14ac:dyDescent="0.15">
      <c r="A20" s="143" t="s">
        <v>0</v>
      </c>
      <c r="B20" s="154">
        <v>2221487</v>
      </c>
      <c r="C20" s="154"/>
      <c r="D20" s="154">
        <v>2218400</v>
      </c>
      <c r="E20" s="154"/>
      <c r="F20" s="154">
        <v>2327060</v>
      </c>
      <c r="G20" s="154"/>
      <c r="H20" s="154" t="s">
        <v>22</v>
      </c>
      <c r="I20" s="154"/>
      <c r="J20" s="154">
        <v>1577385</v>
      </c>
      <c r="K20" s="154"/>
      <c r="L20" s="154">
        <v>991548</v>
      </c>
      <c r="M20" s="154"/>
      <c r="N20" s="154">
        <v>662723</v>
      </c>
      <c r="O20" s="154">
        <v>672452</v>
      </c>
    </row>
    <row r="21" spans="1:25" ht="6" customHeight="1" x14ac:dyDescent="0.15">
      <c r="A21" s="143"/>
      <c r="B21" s="144"/>
      <c r="C21" s="145"/>
      <c r="D21" s="144"/>
      <c r="E21" s="145"/>
      <c r="F21" s="144"/>
      <c r="G21" s="145"/>
      <c r="H21" s="144"/>
      <c r="I21" s="145"/>
      <c r="J21" s="144"/>
      <c r="K21" s="145"/>
      <c r="L21" s="144"/>
      <c r="M21" s="145"/>
      <c r="N21" s="144"/>
      <c r="O21" s="145"/>
    </row>
    <row r="22" spans="1:25" ht="9" customHeight="1" x14ac:dyDescent="0.15">
      <c r="B22" s="342" t="s">
        <v>236</v>
      </c>
      <c r="C22" s="342"/>
      <c r="D22" s="342"/>
      <c r="E22" s="342"/>
      <c r="F22" s="342"/>
      <c r="G22" s="342"/>
      <c r="H22" s="342"/>
      <c r="I22" s="342"/>
      <c r="J22" s="342"/>
      <c r="K22" s="342"/>
      <c r="L22" s="342"/>
      <c r="M22" s="342"/>
      <c r="N22" s="342"/>
      <c r="O22" s="342"/>
      <c r="P22" s="238"/>
      <c r="Q22" s="238"/>
      <c r="R22" s="238"/>
      <c r="S22" s="238"/>
      <c r="T22" s="238"/>
      <c r="U22" s="238"/>
      <c r="V22" s="238"/>
      <c r="W22" s="238"/>
      <c r="X22" s="238"/>
      <c r="Y22" s="238"/>
    </row>
    <row r="23" spans="1:25" s="176" customFormat="1" ht="10.5" customHeight="1" x14ac:dyDescent="0.3">
      <c r="B23" s="341">
        <v>1960</v>
      </c>
      <c r="C23" s="341"/>
      <c r="D23" s="341">
        <v>1970</v>
      </c>
      <c r="E23" s="341"/>
      <c r="F23" s="341">
        <v>1980</v>
      </c>
      <c r="G23" s="341"/>
      <c r="H23" s="341">
        <v>1990</v>
      </c>
      <c r="I23" s="341"/>
      <c r="J23" s="343">
        <v>2000</v>
      </c>
      <c r="K23" s="343"/>
      <c r="L23" s="341">
        <v>2010</v>
      </c>
      <c r="M23" s="341"/>
      <c r="N23" s="341">
        <v>2018</v>
      </c>
      <c r="O23" s="341"/>
    </row>
    <row r="24" spans="1:25" ht="10.7" customHeight="1" x14ac:dyDescent="0.15">
      <c r="A24" s="132" t="s">
        <v>100</v>
      </c>
      <c r="B24" s="134">
        <v>21.1</v>
      </c>
      <c r="C24" s="189" t="s">
        <v>8</v>
      </c>
      <c r="D24" s="134">
        <v>14.7</v>
      </c>
      <c r="E24" s="189" t="s">
        <v>8</v>
      </c>
      <c r="F24" s="134">
        <v>13.3</v>
      </c>
      <c r="G24" s="189" t="s">
        <v>8</v>
      </c>
      <c r="H24" s="134" t="s">
        <v>22</v>
      </c>
      <c r="I24" s="189"/>
      <c r="J24" s="134">
        <v>8.5</v>
      </c>
      <c r="K24" s="189" t="s">
        <v>8</v>
      </c>
      <c r="L24" s="134">
        <v>5</v>
      </c>
      <c r="M24" s="189" t="s">
        <v>8</v>
      </c>
      <c r="N24" s="181">
        <v>3.6772186114501353</v>
      </c>
      <c r="O24" s="189" t="s">
        <v>8</v>
      </c>
    </row>
    <row r="25" spans="1:25" ht="10.7" customHeight="1" x14ac:dyDescent="0.15">
      <c r="A25" s="137" t="s">
        <v>101</v>
      </c>
      <c r="B25" s="139">
        <v>28.3</v>
      </c>
      <c r="C25" s="310"/>
      <c r="D25" s="139">
        <v>23</v>
      </c>
      <c r="E25" s="310"/>
      <c r="F25" s="139">
        <v>22.7</v>
      </c>
      <c r="G25" s="310"/>
      <c r="H25" s="139" t="s">
        <v>22</v>
      </c>
      <c r="I25" s="310"/>
      <c r="J25" s="139">
        <v>23.4</v>
      </c>
      <c r="K25" s="310"/>
      <c r="L25" s="139">
        <v>12.1</v>
      </c>
      <c r="M25" s="310"/>
      <c r="N25" s="310">
        <v>6.1869260019473167</v>
      </c>
      <c r="O25" s="310"/>
    </row>
    <row r="26" spans="1:25" ht="10.7" customHeight="1" x14ac:dyDescent="0.15">
      <c r="A26" s="195" t="s">
        <v>15</v>
      </c>
      <c r="B26" s="205">
        <v>53.252451260920985</v>
      </c>
      <c r="C26" s="202"/>
      <c r="D26" s="205">
        <v>41.393168117882759</v>
      </c>
      <c r="E26" s="202"/>
      <c r="F26" s="205">
        <v>49.183763512022942</v>
      </c>
      <c r="G26" s="202"/>
      <c r="H26" s="205" t="s">
        <v>22</v>
      </c>
      <c r="I26" s="202"/>
      <c r="J26" s="205">
        <v>42.295910463622931</v>
      </c>
      <c r="K26" s="202"/>
      <c r="L26" s="205">
        <v>23.090848488636126</v>
      </c>
      <c r="M26" s="202"/>
      <c r="N26" s="202">
        <v>9.6438816254162276</v>
      </c>
      <c r="O26" s="183"/>
    </row>
    <row r="27" spans="1:25" ht="10.7" customHeight="1" x14ac:dyDescent="0.15">
      <c r="A27" s="195" t="s">
        <v>31</v>
      </c>
      <c r="B27" s="205" t="s">
        <v>33</v>
      </c>
      <c r="C27" s="202"/>
      <c r="D27" s="205">
        <v>12.79799247176927</v>
      </c>
      <c r="E27" s="202"/>
      <c r="F27" s="205">
        <v>9.2436974789915975</v>
      </c>
      <c r="G27" s="202"/>
      <c r="H27" s="205" t="s">
        <v>22</v>
      </c>
      <c r="I27" s="202"/>
      <c r="J27" s="205">
        <v>4.9015404956028767</v>
      </c>
      <c r="K27" s="202"/>
      <c r="L27" s="205">
        <v>2.569820346359271</v>
      </c>
      <c r="M27" s="202"/>
      <c r="N27" s="202">
        <v>1.4693039001222687</v>
      </c>
      <c r="O27" s="183"/>
    </row>
    <row r="28" spans="1:25" ht="10.7" customHeight="1" x14ac:dyDescent="0.15">
      <c r="A28" s="195" t="s">
        <v>32</v>
      </c>
      <c r="B28" s="197" t="s">
        <v>33</v>
      </c>
      <c r="C28" s="202"/>
      <c r="D28" s="205" t="s">
        <v>33</v>
      </c>
      <c r="E28" s="202"/>
      <c r="F28" s="205" t="s">
        <v>33</v>
      </c>
      <c r="G28" s="202"/>
      <c r="H28" s="205" t="s">
        <v>22</v>
      </c>
      <c r="I28" s="202"/>
      <c r="J28" s="205" t="s">
        <v>33</v>
      </c>
      <c r="K28" s="202"/>
      <c r="L28" s="205" t="s">
        <v>33</v>
      </c>
      <c r="M28" s="202"/>
      <c r="N28" s="202" t="s">
        <v>33</v>
      </c>
      <c r="O28" s="183"/>
    </row>
    <row r="29" spans="1:25" ht="10.7" customHeight="1" x14ac:dyDescent="0.15">
      <c r="A29" s="195" t="s">
        <v>34</v>
      </c>
      <c r="B29" s="197" t="s">
        <v>33</v>
      </c>
      <c r="C29" s="202"/>
      <c r="D29" s="205" t="s">
        <v>33</v>
      </c>
      <c r="E29" s="202"/>
      <c r="F29" s="205" t="s">
        <v>33</v>
      </c>
      <c r="G29" s="202"/>
      <c r="H29" s="205" t="s">
        <v>22</v>
      </c>
      <c r="I29" s="202"/>
      <c r="J29" s="205">
        <v>4.7710354161967068</v>
      </c>
      <c r="K29" s="202"/>
      <c r="L29" s="205">
        <v>1.6694585616535589</v>
      </c>
      <c r="M29" s="202"/>
      <c r="N29" s="202">
        <v>3.2377833060392782</v>
      </c>
      <c r="O29" s="183"/>
    </row>
    <row r="30" spans="1:25" ht="10.7" customHeight="1" x14ac:dyDescent="0.15">
      <c r="A30" s="195" t="s">
        <v>35</v>
      </c>
      <c r="B30" s="197" t="s">
        <v>33</v>
      </c>
      <c r="C30" s="202"/>
      <c r="D30" s="205" t="s">
        <v>33</v>
      </c>
      <c r="E30" s="202"/>
      <c r="F30" s="205" t="s">
        <v>33</v>
      </c>
      <c r="G30" s="202"/>
      <c r="H30" s="205" t="s">
        <v>22</v>
      </c>
      <c r="I30" s="202"/>
      <c r="J30" s="205">
        <v>9.0384941495675761</v>
      </c>
      <c r="K30" s="202"/>
      <c r="L30" s="205" t="s">
        <v>33</v>
      </c>
      <c r="M30" s="202"/>
      <c r="N30" s="202" t="s">
        <v>33</v>
      </c>
      <c r="O30" s="183"/>
    </row>
    <row r="31" spans="1:25" ht="10.7" customHeight="1" x14ac:dyDescent="0.15">
      <c r="A31" s="195" t="s">
        <v>36</v>
      </c>
      <c r="B31" s="205">
        <v>24.808358596795149</v>
      </c>
      <c r="C31" s="202"/>
      <c r="D31" s="205">
        <v>22.14665878178673</v>
      </c>
      <c r="E31" s="202"/>
      <c r="F31" s="205">
        <v>16.451981085928583</v>
      </c>
      <c r="G31" s="202"/>
      <c r="H31" s="205" t="s">
        <v>22</v>
      </c>
      <c r="I31" s="202"/>
      <c r="J31" s="205">
        <v>6.1255565174375466</v>
      </c>
      <c r="K31" s="202"/>
      <c r="L31" s="205">
        <v>1.7206730020252377</v>
      </c>
      <c r="M31" s="202"/>
      <c r="N31" s="202">
        <v>2.2516154031438833</v>
      </c>
      <c r="O31" s="183"/>
    </row>
    <row r="32" spans="1:25" ht="10.7" customHeight="1" x14ac:dyDescent="0.15">
      <c r="A32" s="195" t="s">
        <v>37</v>
      </c>
      <c r="B32" s="205">
        <v>24.568043442488069</v>
      </c>
      <c r="C32" s="202"/>
      <c r="D32" s="205">
        <v>14.715025906735962</v>
      </c>
      <c r="E32" s="202"/>
      <c r="F32" s="205">
        <v>10.176991150442479</v>
      </c>
      <c r="G32" s="202"/>
      <c r="H32" s="205" t="s">
        <v>22</v>
      </c>
      <c r="I32" s="202"/>
      <c r="J32" s="205">
        <v>6.1085121256116581</v>
      </c>
      <c r="K32" s="202"/>
      <c r="L32" s="205">
        <v>4.3231589697038464</v>
      </c>
      <c r="M32" s="202"/>
      <c r="N32" s="202">
        <v>2.9000106033294455</v>
      </c>
      <c r="O32" s="183"/>
    </row>
    <row r="33" spans="1:15" ht="10.7" customHeight="1" x14ac:dyDescent="0.15">
      <c r="A33" s="195" t="s">
        <v>38</v>
      </c>
      <c r="B33" s="205">
        <v>28.964059196617338</v>
      </c>
      <c r="C33" s="202"/>
      <c r="D33" s="205">
        <v>19.984326018808613</v>
      </c>
      <c r="E33" s="202"/>
      <c r="F33" s="205">
        <v>13.648034761998815</v>
      </c>
      <c r="G33" s="202"/>
      <c r="H33" s="205" t="s">
        <v>22</v>
      </c>
      <c r="I33" s="202"/>
      <c r="J33" s="205">
        <v>10.688836104513063</v>
      </c>
      <c r="K33" s="202"/>
      <c r="L33" s="205">
        <v>7.8899563032911635</v>
      </c>
      <c r="M33" s="202"/>
      <c r="N33" s="202">
        <v>5.5652276987131524</v>
      </c>
      <c r="O33" s="183"/>
    </row>
    <row r="34" spans="1:15" ht="10.7" customHeight="1" x14ac:dyDescent="0.15">
      <c r="A34" s="195" t="s">
        <v>39</v>
      </c>
      <c r="B34" s="205" t="s">
        <v>33</v>
      </c>
      <c r="C34" s="202"/>
      <c r="D34" s="205">
        <v>25.093632958801532</v>
      </c>
      <c r="E34" s="202"/>
      <c r="F34" s="205">
        <v>22.563315425940139</v>
      </c>
      <c r="G34" s="202"/>
      <c r="H34" s="205" t="s">
        <v>22</v>
      </c>
      <c r="I34" s="202"/>
      <c r="J34" s="205">
        <v>30.308827984247699</v>
      </c>
      <c r="K34" s="202"/>
      <c r="L34" s="205">
        <v>26.536780182416752</v>
      </c>
      <c r="M34" s="202"/>
      <c r="N34" s="202">
        <v>18.164251207729468</v>
      </c>
      <c r="O34" s="183"/>
    </row>
    <row r="35" spans="1:15" ht="10.7" customHeight="1" x14ac:dyDescent="0.15">
      <c r="A35" s="195" t="s">
        <v>40</v>
      </c>
      <c r="B35" s="205" t="s">
        <v>33</v>
      </c>
      <c r="C35" s="202"/>
      <c r="D35" s="205">
        <v>18.25902335456464</v>
      </c>
      <c r="E35" s="202"/>
      <c r="F35" s="205">
        <v>11.422018348623855</v>
      </c>
      <c r="G35" s="202"/>
      <c r="H35" s="205" t="s">
        <v>22</v>
      </c>
      <c r="I35" s="202"/>
      <c r="J35" s="205">
        <v>9.2836086781328859</v>
      </c>
      <c r="K35" s="202"/>
      <c r="L35" s="205">
        <v>4.3729321150932057</v>
      </c>
      <c r="M35" s="202"/>
      <c r="N35" s="202">
        <v>3.8065808297567956</v>
      </c>
      <c r="O35" s="183"/>
    </row>
    <row r="36" spans="1:15" ht="10.7" customHeight="1" x14ac:dyDescent="0.15">
      <c r="A36" s="195" t="s">
        <v>41</v>
      </c>
      <c r="B36" s="205" t="s">
        <v>33</v>
      </c>
      <c r="C36" s="202"/>
      <c r="D36" s="205">
        <v>15.123456790123422</v>
      </c>
      <c r="E36" s="202"/>
      <c r="F36" s="205">
        <v>8.791208791208792</v>
      </c>
      <c r="G36" s="202"/>
      <c r="H36" s="205" t="s">
        <v>22</v>
      </c>
      <c r="I36" s="202"/>
      <c r="J36" s="205">
        <v>7.6197779103121182</v>
      </c>
      <c r="K36" s="202"/>
      <c r="L36" s="205">
        <v>5.6884862986384093</v>
      </c>
      <c r="M36" s="202"/>
      <c r="N36" s="202">
        <v>3.1334808567491961</v>
      </c>
      <c r="O36" s="183"/>
    </row>
    <row r="37" spans="1:15" ht="10.7" customHeight="1" x14ac:dyDescent="0.15">
      <c r="A37" s="277" t="s">
        <v>42</v>
      </c>
      <c r="B37" s="324" t="s">
        <v>33</v>
      </c>
      <c r="C37" s="204"/>
      <c r="D37" s="324" t="s">
        <v>33</v>
      </c>
      <c r="E37" s="204"/>
      <c r="F37" s="324" t="s">
        <v>33</v>
      </c>
      <c r="G37" s="204"/>
      <c r="H37" s="324" t="s">
        <v>22</v>
      </c>
      <c r="I37" s="204"/>
      <c r="J37" s="324">
        <v>6.2232779097387176</v>
      </c>
      <c r="K37" s="204"/>
      <c r="L37" s="324">
        <v>2.3929088407169794</v>
      </c>
      <c r="M37" s="204"/>
      <c r="N37" s="204">
        <v>2.7885576185717937</v>
      </c>
      <c r="O37" s="311"/>
    </row>
    <row r="38" spans="1:15" ht="10.7" customHeight="1" x14ac:dyDescent="0.15">
      <c r="A38" s="143" t="s">
        <v>13</v>
      </c>
      <c r="B38" s="192">
        <v>21.2</v>
      </c>
      <c r="C38" s="308" t="s">
        <v>8</v>
      </c>
      <c r="D38" s="145">
        <v>14.9</v>
      </c>
      <c r="E38" s="308" t="s">
        <v>8</v>
      </c>
      <c r="F38" s="145">
        <v>13.7</v>
      </c>
      <c r="G38" s="308" t="s">
        <v>8</v>
      </c>
      <c r="H38" s="145" t="s">
        <v>22</v>
      </c>
      <c r="I38" s="308"/>
      <c r="J38" s="145">
        <v>9.9</v>
      </c>
      <c r="K38" s="308" t="s">
        <v>8</v>
      </c>
      <c r="L38" s="145">
        <v>5.6</v>
      </c>
      <c r="M38" s="308" t="s">
        <v>8</v>
      </c>
      <c r="N38" s="193">
        <v>3.8547316250064343</v>
      </c>
      <c r="O38" s="308" t="s">
        <v>8</v>
      </c>
    </row>
    <row r="39" spans="1:15" ht="6" customHeight="1" x14ac:dyDescent="0.15">
      <c r="A39" s="143"/>
      <c r="B39" s="192"/>
      <c r="C39" s="308"/>
      <c r="D39" s="145"/>
      <c r="E39" s="308"/>
      <c r="F39" s="145"/>
      <c r="G39" s="308"/>
      <c r="H39" s="145"/>
      <c r="I39" s="308"/>
      <c r="J39" s="145"/>
      <c r="K39" s="308"/>
      <c r="L39" s="145"/>
      <c r="M39" s="308"/>
      <c r="N39" s="193"/>
      <c r="O39" s="308"/>
    </row>
    <row r="40" spans="1:15" s="160" customFormat="1" ht="23.25" customHeight="1" x14ac:dyDescent="0.15">
      <c r="A40" s="159" t="s">
        <v>237</v>
      </c>
      <c r="B40" s="159"/>
      <c r="C40" s="159"/>
      <c r="D40" s="159"/>
      <c r="E40" s="159"/>
      <c r="F40" s="159"/>
      <c r="G40" s="159"/>
      <c r="H40" s="159"/>
      <c r="I40" s="159"/>
      <c r="J40" s="159"/>
      <c r="K40" s="159"/>
      <c r="L40" s="159"/>
      <c r="M40" s="159"/>
      <c r="N40" s="159"/>
      <c r="O40" s="159"/>
    </row>
    <row r="41" spans="1:15" ht="8.25" customHeight="1" x14ac:dyDescent="0.15">
      <c r="A41" s="159" t="s">
        <v>238</v>
      </c>
      <c r="B41" s="159"/>
      <c r="C41" s="159"/>
      <c r="D41" s="159"/>
      <c r="E41" s="159"/>
      <c r="F41" s="159"/>
      <c r="G41" s="159"/>
      <c r="H41" s="159"/>
      <c r="I41" s="159"/>
      <c r="J41" s="159"/>
      <c r="K41" s="159"/>
      <c r="L41" s="159"/>
      <c r="M41" s="159"/>
      <c r="N41" s="159"/>
      <c r="O41" s="194"/>
    </row>
    <row r="42" spans="1:15" ht="8.25" customHeight="1" x14ac:dyDescent="0.15">
      <c r="A42" s="159" t="s">
        <v>27</v>
      </c>
      <c r="B42" s="159"/>
      <c r="C42" s="159"/>
      <c r="D42" s="159"/>
      <c r="E42" s="159"/>
      <c r="F42" s="159"/>
      <c r="G42" s="159"/>
      <c r="H42" s="159"/>
      <c r="I42" s="159"/>
      <c r="J42" s="159"/>
      <c r="K42" s="159"/>
      <c r="L42" s="159"/>
      <c r="M42" s="159"/>
      <c r="N42" s="159"/>
      <c r="O42" s="194"/>
    </row>
    <row r="43" spans="1:15" ht="18" customHeight="1" x14ac:dyDescent="0.15">
      <c r="A43" s="214" t="s">
        <v>28</v>
      </c>
      <c r="B43" s="214"/>
      <c r="C43" s="214"/>
      <c r="D43" s="214"/>
      <c r="E43" s="214"/>
      <c r="F43" s="214"/>
      <c r="G43" s="214"/>
      <c r="H43" s="214"/>
      <c r="I43" s="214"/>
      <c r="J43" s="214"/>
      <c r="K43" s="214"/>
      <c r="L43" s="214"/>
      <c r="M43" s="214"/>
      <c r="N43" s="214"/>
      <c r="O43" s="214"/>
    </row>
    <row r="44" spans="1:15" x14ac:dyDescent="0.15">
      <c r="D44" s="319"/>
      <c r="F44" s="162"/>
      <c r="H44" s="162"/>
      <c r="J44" s="162"/>
      <c r="L44" s="162"/>
      <c r="N44" s="162"/>
    </row>
    <row r="45" spans="1:15" ht="13.5" customHeight="1" x14ac:dyDescent="0.15">
      <c r="D45" s="319"/>
    </row>
    <row r="46" spans="1:15" x14ac:dyDescent="0.15">
      <c r="D46" s="163"/>
      <c r="F46" s="163"/>
      <c r="H46" s="163"/>
      <c r="J46" s="163"/>
      <c r="L46" s="163"/>
      <c r="N46" s="163"/>
    </row>
    <row r="47" spans="1:15" ht="12.75" customHeight="1" x14ac:dyDescent="0.15">
      <c r="D47" s="163"/>
      <c r="F47" s="163"/>
      <c r="H47" s="163"/>
      <c r="J47" s="163"/>
      <c r="L47" s="163"/>
      <c r="N47" s="163"/>
    </row>
    <row r="48" spans="1:15" x14ac:dyDescent="0.15">
      <c r="D48" s="163"/>
      <c r="F48" s="163"/>
      <c r="H48" s="163"/>
      <c r="J48" s="163"/>
      <c r="L48" s="163"/>
      <c r="N48" s="163"/>
    </row>
    <row r="49" spans="4:14" x14ac:dyDescent="0.15">
      <c r="D49" s="163"/>
      <c r="F49" s="163"/>
      <c r="H49" s="163"/>
      <c r="J49" s="163"/>
      <c r="L49" s="163"/>
      <c r="N49" s="163"/>
    </row>
    <row r="50" spans="4:14" x14ac:dyDescent="0.15">
      <c r="D50" s="163"/>
      <c r="F50" s="163"/>
      <c r="H50" s="163"/>
      <c r="J50" s="163"/>
      <c r="L50" s="163"/>
      <c r="N50" s="163"/>
    </row>
    <row r="51" spans="4:14" x14ac:dyDescent="0.15">
      <c r="D51" s="163"/>
      <c r="F51" s="163"/>
      <c r="H51" s="163"/>
      <c r="J51" s="163"/>
      <c r="L51" s="163"/>
      <c r="N51" s="163"/>
    </row>
    <row r="52" spans="4:14" x14ac:dyDescent="0.15">
      <c r="D52" s="163"/>
      <c r="F52" s="163"/>
      <c r="H52" s="163"/>
      <c r="J52" s="163"/>
      <c r="L52" s="163"/>
      <c r="N52" s="163"/>
    </row>
    <row r="53" spans="4:14" x14ac:dyDescent="0.15">
      <c r="D53" s="163"/>
      <c r="F53" s="163"/>
      <c r="H53" s="163"/>
      <c r="J53" s="163"/>
      <c r="L53" s="163"/>
      <c r="N53" s="163"/>
    </row>
    <row r="57" spans="4:14" ht="12.75" customHeight="1" x14ac:dyDescent="0.15"/>
    <row r="59" spans="4:14" ht="13.5" customHeight="1" x14ac:dyDescent="0.15"/>
    <row r="61" spans="4:14" ht="12.75" customHeight="1" x14ac:dyDescent="0.15"/>
  </sheetData>
  <mergeCells count="124">
    <mergeCell ref="A40:O40"/>
    <mergeCell ref="A41:N41"/>
    <mergeCell ref="A42:N42"/>
    <mergeCell ref="L8:M8"/>
    <mergeCell ref="N8:O8"/>
    <mergeCell ref="B22:O22"/>
    <mergeCell ref="B23:C23"/>
    <mergeCell ref="D23:E23"/>
    <mergeCell ref="F23:G23"/>
    <mergeCell ref="H23:I23"/>
    <mergeCell ref="L23:M23"/>
    <mergeCell ref="N23:O23"/>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N17:O17"/>
    <mergeCell ref="B18:C18"/>
    <mergeCell ref="D18:E18"/>
    <mergeCell ref="F18:G18"/>
    <mergeCell ref="H18:I18"/>
    <mergeCell ref="J18:K18"/>
    <mergeCell ref="L18:M18"/>
    <mergeCell ref="N18:O18"/>
    <mergeCell ref="B17:C17"/>
    <mergeCell ref="D17:E17"/>
    <mergeCell ref="F17:G17"/>
    <mergeCell ref="H17:I17"/>
    <mergeCell ref="J17:K17"/>
    <mergeCell ref="L17:M17"/>
    <mergeCell ref="N15:O15"/>
    <mergeCell ref="B16:C16"/>
    <mergeCell ref="D16:E16"/>
    <mergeCell ref="F16:G16"/>
    <mergeCell ref="H16:I16"/>
    <mergeCell ref="J16:K16"/>
    <mergeCell ref="L16:M16"/>
    <mergeCell ref="N16:O16"/>
    <mergeCell ref="B15:C15"/>
    <mergeCell ref="D15:E15"/>
    <mergeCell ref="F15:G15"/>
    <mergeCell ref="H15:I15"/>
    <mergeCell ref="J15:K15"/>
    <mergeCell ref="L15:M15"/>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N11:O11"/>
    <mergeCell ref="B12:C12"/>
    <mergeCell ref="D12:E12"/>
    <mergeCell ref="F12:G12"/>
    <mergeCell ref="H12:I12"/>
    <mergeCell ref="J12:K12"/>
    <mergeCell ref="L12:M12"/>
    <mergeCell ref="N12:O12"/>
    <mergeCell ref="B11:C11"/>
    <mergeCell ref="D11:E11"/>
    <mergeCell ref="F11:G11"/>
    <mergeCell ref="H11:I11"/>
    <mergeCell ref="J11:K11"/>
    <mergeCell ref="L11:M11"/>
    <mergeCell ref="L9:M9"/>
    <mergeCell ref="N9:O9"/>
    <mergeCell ref="B10:C10"/>
    <mergeCell ref="D10:E10"/>
    <mergeCell ref="F10:G10"/>
    <mergeCell ref="H10:I10"/>
    <mergeCell ref="J10:K10"/>
    <mergeCell ref="L10:M10"/>
    <mergeCell ref="N10:O10"/>
    <mergeCell ref="B8:C8"/>
    <mergeCell ref="D8:E8"/>
    <mergeCell ref="F8:G8"/>
    <mergeCell ref="H8:I8"/>
    <mergeCell ref="J8:K8"/>
    <mergeCell ref="B9:C9"/>
    <mergeCell ref="D9:E9"/>
    <mergeCell ref="F9:G9"/>
    <mergeCell ref="H9:I9"/>
    <mergeCell ref="J9:K9"/>
    <mergeCell ref="N6:O6"/>
    <mergeCell ref="B7:C7"/>
    <mergeCell ref="D7:E7"/>
    <mergeCell ref="F7:G7"/>
    <mergeCell ref="H7:I7"/>
    <mergeCell ref="J7:K7"/>
    <mergeCell ref="L7:M7"/>
    <mergeCell ref="N7:O7"/>
    <mergeCell ref="B6:C6"/>
    <mergeCell ref="D6:E6"/>
    <mergeCell ref="F6:G6"/>
    <mergeCell ref="H6:I6"/>
    <mergeCell ref="J6:K6"/>
    <mergeCell ref="L6:M6"/>
    <mergeCell ref="A3:O3"/>
    <mergeCell ref="B4:O4"/>
    <mergeCell ref="B5:C5"/>
    <mergeCell ref="D5:E5"/>
    <mergeCell ref="F5:G5"/>
    <mergeCell ref="H5:I5"/>
    <mergeCell ref="J5:K5"/>
    <mergeCell ref="L5:M5"/>
    <mergeCell ref="N5:O5"/>
  </mergeCells>
  <pageMargins left="1.05" right="1.1263020833333333" top="0.5" bottom="0.25" header="0" footer="0"/>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72161-D3B4-47FC-B99E-8F91DC9E47FA}">
  <sheetPr codeName="Sheet31"/>
  <dimension ref="A1:W97"/>
  <sheetViews>
    <sheetView showGridLines="0" view="pageLayout" zoomScale="145" zoomScaleNormal="115" zoomScaleSheetLayoutView="100" zoomScalePageLayoutView="145" workbookViewId="0">
      <selection activeCell="R17" sqref="R17"/>
    </sheetView>
  </sheetViews>
  <sheetFormatPr defaultColWidth="7.109375" defaultRowHeight="8.25" x14ac:dyDescent="0.15"/>
  <cols>
    <col min="1" max="1" width="14.88671875" style="125" bestFit="1" customWidth="1"/>
    <col min="2" max="2" width="3.21875" style="125" customWidth="1"/>
    <col min="3" max="3" width="0.88671875" style="166" customWidth="1"/>
    <col min="4" max="4" width="5.33203125" style="125" customWidth="1"/>
    <col min="5" max="5" width="0.88671875" style="166" customWidth="1"/>
    <col min="6" max="6" width="5.33203125" style="125" customWidth="1"/>
    <col min="7" max="7" width="0.88671875" style="125" customWidth="1"/>
    <col min="8" max="8" width="5.33203125" style="125" customWidth="1"/>
    <col min="9" max="9" width="0.88671875" style="166" customWidth="1"/>
    <col min="10" max="10" width="5.33203125" style="125" customWidth="1"/>
    <col min="11" max="11" width="0.88671875" style="166" customWidth="1"/>
    <col min="12" max="12" width="5.33203125" style="125" customWidth="1"/>
    <col min="13" max="13" width="0.88671875" style="166" customWidth="1"/>
    <col min="14" max="16384" width="7.109375" style="125"/>
  </cols>
  <sheetData>
    <row r="1" spans="1:13" ht="3.75" customHeight="1" x14ac:dyDescent="0.15">
      <c r="A1" s="123"/>
      <c r="B1" s="123"/>
      <c r="C1" s="123"/>
      <c r="D1" s="123"/>
      <c r="E1" s="123"/>
      <c r="F1" s="123"/>
      <c r="G1" s="344"/>
      <c r="H1" s="123"/>
      <c r="I1" s="123"/>
      <c r="J1" s="123"/>
      <c r="K1" s="123"/>
      <c r="L1" s="123"/>
      <c r="M1" s="345"/>
    </row>
    <row r="2" spans="1:13" ht="12.75" customHeight="1" x14ac:dyDescent="0.15">
      <c r="A2" s="126" t="s">
        <v>239</v>
      </c>
      <c r="B2" s="126"/>
      <c r="C2" s="126"/>
      <c r="D2" s="126"/>
      <c r="E2" s="126"/>
      <c r="F2" s="126"/>
      <c r="G2" s="126"/>
      <c r="H2" s="126"/>
      <c r="I2" s="126"/>
      <c r="J2" s="126"/>
      <c r="K2" s="126"/>
      <c r="L2" s="126"/>
    </row>
    <row r="3" spans="1:13" ht="9.75" customHeight="1" x14ac:dyDescent="0.15">
      <c r="A3" s="127" t="s">
        <v>240</v>
      </c>
      <c r="B3" s="127"/>
      <c r="C3" s="127"/>
      <c r="D3" s="127"/>
      <c r="E3" s="127"/>
      <c r="F3" s="127"/>
      <c r="G3" s="127"/>
      <c r="H3" s="127"/>
      <c r="I3" s="127"/>
      <c r="J3" s="127"/>
      <c r="K3" s="127"/>
      <c r="L3" s="127"/>
    </row>
    <row r="4" spans="1:13" ht="10.5" customHeight="1" x14ac:dyDescent="0.15">
      <c r="B4" s="328" t="s">
        <v>241</v>
      </c>
      <c r="C4" s="328"/>
      <c r="D4" s="328"/>
      <c r="E4" s="328"/>
      <c r="F4" s="328"/>
      <c r="G4" s="328"/>
      <c r="H4" s="328"/>
      <c r="I4" s="328"/>
      <c r="J4" s="328"/>
      <c r="K4" s="328"/>
      <c r="L4" s="328"/>
      <c r="M4" s="346"/>
    </row>
    <row r="5" spans="1:13" s="176" customFormat="1" ht="10.7" customHeight="1" x14ac:dyDescent="0.3">
      <c r="B5" s="341">
        <v>1970</v>
      </c>
      <c r="C5" s="341"/>
      <c r="D5" s="341">
        <v>1980</v>
      </c>
      <c r="E5" s="341"/>
      <c r="F5" s="341">
        <v>1990</v>
      </c>
      <c r="G5" s="341"/>
      <c r="H5" s="341">
        <v>2000</v>
      </c>
      <c r="I5" s="341"/>
      <c r="J5" s="341">
        <v>2010</v>
      </c>
      <c r="K5" s="341"/>
      <c r="L5" s="341">
        <v>2018</v>
      </c>
      <c r="M5" s="341"/>
    </row>
    <row r="6" spans="1:13" ht="13.5" customHeight="1" x14ac:dyDescent="0.15">
      <c r="A6" s="132" t="s">
        <v>100</v>
      </c>
      <c r="B6" s="151">
        <v>5042267</v>
      </c>
      <c r="C6" s="151"/>
      <c r="D6" s="151">
        <v>6949420</v>
      </c>
      <c r="E6" s="151"/>
      <c r="F6" s="151" t="s">
        <v>22</v>
      </c>
      <c r="G6" s="151"/>
      <c r="H6" s="151">
        <v>8255756</v>
      </c>
      <c r="I6" s="151"/>
      <c r="J6" s="151">
        <v>12037432</v>
      </c>
      <c r="K6" s="151"/>
      <c r="L6" s="151">
        <v>11682646</v>
      </c>
      <c r="M6" s="151"/>
    </row>
    <row r="7" spans="1:13" ht="13.5" customHeight="1" x14ac:dyDescent="0.15">
      <c r="A7" s="137" t="s">
        <v>101</v>
      </c>
      <c r="B7" s="152">
        <v>145933</v>
      </c>
      <c r="C7" s="152"/>
      <c r="D7" s="152">
        <v>435060</v>
      </c>
      <c r="E7" s="152"/>
      <c r="F7" s="152" t="s">
        <v>22</v>
      </c>
      <c r="G7" s="152"/>
      <c r="H7" s="152">
        <v>936245</v>
      </c>
      <c r="I7" s="152"/>
      <c r="J7" s="152">
        <v>1218420</v>
      </c>
      <c r="K7" s="152"/>
      <c r="L7" s="152">
        <v>1339919</v>
      </c>
      <c r="M7" s="152"/>
    </row>
    <row r="8" spans="1:13" ht="13.5" customHeight="1" x14ac:dyDescent="0.15">
      <c r="A8" s="195" t="s">
        <v>15</v>
      </c>
      <c r="B8" s="362">
        <v>5567</v>
      </c>
      <c r="C8" s="362"/>
      <c r="D8" s="362">
        <v>30160</v>
      </c>
      <c r="E8" s="362"/>
      <c r="F8" s="363" t="s">
        <v>22</v>
      </c>
      <c r="G8" s="363"/>
      <c r="H8" s="362">
        <v>112568</v>
      </c>
      <c r="I8" s="362"/>
      <c r="J8" s="362">
        <v>159351</v>
      </c>
      <c r="K8" s="362"/>
      <c r="L8" s="362">
        <v>183810</v>
      </c>
      <c r="M8" s="362"/>
    </row>
    <row r="9" spans="1:13" ht="13.5" customHeight="1" x14ac:dyDescent="0.15">
      <c r="A9" s="195" t="s">
        <v>31</v>
      </c>
      <c r="B9" s="362">
        <v>25600</v>
      </c>
      <c r="C9" s="362"/>
      <c r="D9" s="362">
        <v>96120</v>
      </c>
      <c r="E9" s="362"/>
      <c r="F9" s="363" t="s">
        <v>22</v>
      </c>
      <c r="G9" s="363"/>
      <c r="H9" s="362">
        <v>307806</v>
      </c>
      <c r="I9" s="362"/>
      <c r="J9" s="362">
        <v>368432</v>
      </c>
      <c r="K9" s="362"/>
      <c r="L9" s="362">
        <v>409655</v>
      </c>
      <c r="M9" s="362"/>
    </row>
    <row r="10" spans="1:13" ht="13.5" customHeight="1" x14ac:dyDescent="0.15">
      <c r="A10" s="195" t="s">
        <v>32</v>
      </c>
      <c r="B10" s="362" t="s">
        <v>33</v>
      </c>
      <c r="C10" s="362"/>
      <c r="D10" s="362">
        <v>1060</v>
      </c>
      <c r="E10" s="362"/>
      <c r="F10" s="363" t="s">
        <v>22</v>
      </c>
      <c r="G10" s="363"/>
      <c r="H10" s="362">
        <v>3137</v>
      </c>
      <c r="I10" s="362"/>
      <c r="J10" s="362" t="s">
        <v>33</v>
      </c>
      <c r="K10" s="362"/>
      <c r="L10" s="362">
        <v>6582</v>
      </c>
      <c r="M10" s="362"/>
    </row>
    <row r="11" spans="1:13" ht="13.5" customHeight="1" x14ac:dyDescent="0.15">
      <c r="A11" s="195" t="s">
        <v>34</v>
      </c>
      <c r="B11" s="362">
        <v>4067</v>
      </c>
      <c r="C11" s="362"/>
      <c r="D11" s="362">
        <v>11660</v>
      </c>
      <c r="E11" s="362"/>
      <c r="F11" s="363" t="s">
        <v>22</v>
      </c>
      <c r="G11" s="363"/>
      <c r="H11" s="362">
        <v>73017</v>
      </c>
      <c r="I11" s="362"/>
      <c r="J11" s="362">
        <v>115805</v>
      </c>
      <c r="K11" s="362"/>
      <c r="L11" s="362">
        <v>138318</v>
      </c>
      <c r="M11" s="362"/>
    </row>
    <row r="12" spans="1:13" ht="13.5" customHeight="1" x14ac:dyDescent="0.15">
      <c r="A12" s="195" t="s">
        <v>35</v>
      </c>
      <c r="B12" s="362" t="s">
        <v>33</v>
      </c>
      <c r="C12" s="362"/>
      <c r="D12" s="362">
        <v>3500</v>
      </c>
      <c r="E12" s="362"/>
      <c r="F12" s="363" t="s">
        <v>22</v>
      </c>
      <c r="G12" s="363"/>
      <c r="H12" s="362">
        <v>5280</v>
      </c>
      <c r="I12" s="362"/>
      <c r="J12" s="362" t="s">
        <v>33</v>
      </c>
      <c r="K12" s="362"/>
      <c r="L12" s="362">
        <v>9766</v>
      </c>
      <c r="M12" s="362"/>
    </row>
    <row r="13" spans="1:13" ht="13.5" customHeight="1" x14ac:dyDescent="0.15">
      <c r="A13" s="195" t="s">
        <v>36</v>
      </c>
      <c r="B13" s="362">
        <v>53767</v>
      </c>
      <c r="C13" s="362"/>
      <c r="D13" s="362">
        <v>68820</v>
      </c>
      <c r="E13" s="362"/>
      <c r="F13" s="363" t="s">
        <v>22</v>
      </c>
      <c r="G13" s="363"/>
      <c r="H13" s="362">
        <v>128074</v>
      </c>
      <c r="I13" s="362"/>
      <c r="J13" s="362">
        <v>152682</v>
      </c>
      <c r="K13" s="362"/>
      <c r="L13" s="362">
        <v>119999</v>
      </c>
      <c r="M13" s="362"/>
    </row>
    <row r="14" spans="1:13" ht="13.5" customHeight="1" x14ac:dyDescent="0.15">
      <c r="A14" s="195" t="s">
        <v>37</v>
      </c>
      <c r="B14" s="362">
        <v>14733</v>
      </c>
      <c r="C14" s="362"/>
      <c r="D14" s="362">
        <v>24240</v>
      </c>
      <c r="E14" s="362"/>
      <c r="F14" s="363" t="s">
        <v>22</v>
      </c>
      <c r="G14" s="363"/>
      <c r="H14" s="362">
        <v>23255</v>
      </c>
      <c r="I14" s="362"/>
      <c r="J14" s="362">
        <v>28564</v>
      </c>
      <c r="K14" s="362"/>
      <c r="L14" s="362">
        <v>27383</v>
      </c>
      <c r="M14" s="362"/>
    </row>
    <row r="15" spans="1:13" ht="13.5" customHeight="1" x14ac:dyDescent="0.15">
      <c r="A15" s="195" t="s">
        <v>38</v>
      </c>
      <c r="B15" s="362">
        <v>12800</v>
      </c>
      <c r="C15" s="362"/>
      <c r="D15" s="362">
        <v>59660</v>
      </c>
      <c r="E15" s="362"/>
      <c r="F15" s="363" t="s">
        <v>22</v>
      </c>
      <c r="G15" s="363"/>
      <c r="H15" s="362">
        <v>78138</v>
      </c>
      <c r="I15" s="362"/>
      <c r="J15" s="362">
        <v>103026</v>
      </c>
      <c r="K15" s="362"/>
      <c r="L15" s="362">
        <v>103288</v>
      </c>
      <c r="M15" s="362"/>
    </row>
    <row r="16" spans="1:13" ht="13.5" customHeight="1" x14ac:dyDescent="0.15">
      <c r="A16" s="195" t="s">
        <v>39</v>
      </c>
      <c r="B16" s="362">
        <v>3300</v>
      </c>
      <c r="C16" s="362"/>
      <c r="D16" s="362">
        <v>12480</v>
      </c>
      <c r="E16" s="362"/>
      <c r="F16" s="363" t="s">
        <v>22</v>
      </c>
      <c r="G16" s="363"/>
      <c r="H16" s="362">
        <v>50997</v>
      </c>
      <c r="I16" s="362"/>
      <c r="J16" s="362">
        <v>40772</v>
      </c>
      <c r="K16" s="362"/>
      <c r="L16" s="362" t="s">
        <v>33</v>
      </c>
      <c r="M16" s="362"/>
    </row>
    <row r="17" spans="1:23" ht="13.5" customHeight="1" x14ac:dyDescent="0.15">
      <c r="A17" s="195" t="s">
        <v>40</v>
      </c>
      <c r="B17" s="362">
        <v>7467</v>
      </c>
      <c r="C17" s="362"/>
      <c r="D17" s="362">
        <v>31140</v>
      </c>
      <c r="E17" s="362"/>
      <c r="F17" s="363" t="s">
        <v>22</v>
      </c>
      <c r="G17" s="363"/>
      <c r="H17" s="362">
        <v>68115</v>
      </c>
      <c r="I17" s="362"/>
      <c r="J17" s="362">
        <v>103634</v>
      </c>
      <c r="K17" s="362"/>
      <c r="L17" s="362">
        <v>101943</v>
      </c>
      <c r="M17" s="362"/>
    </row>
    <row r="18" spans="1:23" ht="13.5" customHeight="1" x14ac:dyDescent="0.15">
      <c r="A18" s="195" t="s">
        <v>41</v>
      </c>
      <c r="B18" s="362">
        <v>9967</v>
      </c>
      <c r="C18" s="362"/>
      <c r="D18" s="362">
        <v>55040</v>
      </c>
      <c r="E18" s="362"/>
      <c r="F18" s="363" t="s">
        <v>22</v>
      </c>
      <c r="G18" s="363"/>
      <c r="H18" s="362">
        <v>45966</v>
      </c>
      <c r="I18" s="362"/>
      <c r="J18" s="362">
        <v>54798</v>
      </c>
      <c r="K18" s="362"/>
      <c r="L18" s="362">
        <v>76004</v>
      </c>
      <c r="M18" s="362"/>
    </row>
    <row r="19" spans="1:23" ht="13.5" customHeight="1" x14ac:dyDescent="0.15">
      <c r="A19" s="364" t="s">
        <v>42</v>
      </c>
      <c r="B19" s="362" t="s">
        <v>33</v>
      </c>
      <c r="C19" s="362"/>
      <c r="D19" s="362">
        <v>13300</v>
      </c>
      <c r="E19" s="362"/>
      <c r="F19" s="363" t="s">
        <v>22</v>
      </c>
      <c r="G19" s="363"/>
      <c r="H19" s="362">
        <v>39892</v>
      </c>
      <c r="I19" s="362"/>
      <c r="J19" s="362">
        <v>74826</v>
      </c>
      <c r="K19" s="362"/>
      <c r="L19" s="362">
        <v>107937</v>
      </c>
      <c r="M19" s="362"/>
    </row>
    <row r="20" spans="1:23" ht="13.5" customHeight="1" x14ac:dyDescent="0.15">
      <c r="A20" s="143" t="s">
        <v>0</v>
      </c>
      <c r="B20" s="349">
        <v>5188200</v>
      </c>
      <c r="C20" s="349"/>
      <c r="D20" s="349">
        <v>7384480</v>
      </c>
      <c r="E20" s="349"/>
      <c r="F20" s="349" t="s">
        <v>22</v>
      </c>
      <c r="G20" s="349"/>
      <c r="H20" s="349">
        <v>9192001</v>
      </c>
      <c r="I20" s="349"/>
      <c r="J20" s="349">
        <v>13255852</v>
      </c>
      <c r="K20" s="349"/>
      <c r="L20" s="349">
        <v>13022565</v>
      </c>
      <c r="M20" s="349"/>
    </row>
    <row r="21" spans="1:23" ht="13.5" customHeight="1" x14ac:dyDescent="0.15">
      <c r="A21" s="143"/>
      <c r="B21" s="144"/>
      <c r="C21" s="337"/>
      <c r="D21" s="144"/>
      <c r="E21" s="337"/>
      <c r="F21" s="144"/>
      <c r="G21" s="155"/>
      <c r="H21" s="144"/>
      <c r="I21" s="337"/>
      <c r="J21" s="144"/>
      <c r="K21" s="337"/>
      <c r="L21" s="144"/>
    </row>
    <row r="22" spans="1:23" ht="13.5" customHeight="1" x14ac:dyDescent="0.15">
      <c r="B22" s="328" t="s">
        <v>229</v>
      </c>
      <c r="C22" s="328"/>
      <c r="D22" s="328"/>
      <c r="E22" s="328"/>
      <c r="F22" s="328"/>
      <c r="G22" s="328"/>
      <c r="H22" s="328"/>
      <c r="I22" s="328"/>
      <c r="J22" s="328"/>
      <c r="K22" s="328"/>
      <c r="L22" s="328"/>
      <c r="M22" s="346"/>
      <c r="N22" s="334"/>
      <c r="O22" s="334"/>
      <c r="P22" s="334"/>
      <c r="Q22" s="334"/>
      <c r="R22" s="334"/>
      <c r="S22" s="334"/>
      <c r="T22" s="334"/>
      <c r="U22" s="334"/>
      <c r="V22" s="334"/>
      <c r="W22" s="334"/>
    </row>
    <row r="23" spans="1:23" s="176" customFormat="1" ht="13.5" customHeight="1" x14ac:dyDescent="0.3">
      <c r="B23" s="341">
        <v>1970</v>
      </c>
      <c r="C23" s="341"/>
      <c r="D23" s="341">
        <v>1980</v>
      </c>
      <c r="E23" s="341"/>
      <c r="F23" s="341">
        <v>1990</v>
      </c>
      <c r="G23" s="341"/>
      <c r="H23" s="341">
        <v>2000</v>
      </c>
      <c r="I23" s="341"/>
      <c r="J23" s="341">
        <v>2010</v>
      </c>
      <c r="K23" s="341"/>
      <c r="L23" s="341">
        <v>2018</v>
      </c>
      <c r="M23" s="341"/>
    </row>
    <row r="24" spans="1:23" ht="13.5" customHeight="1" x14ac:dyDescent="0.15">
      <c r="A24" s="132" t="s">
        <v>100</v>
      </c>
      <c r="B24" s="134">
        <v>22.3</v>
      </c>
      <c r="C24" s="189" t="s">
        <v>8</v>
      </c>
      <c r="D24" s="134">
        <v>24.7</v>
      </c>
      <c r="E24" s="189" t="s">
        <v>8</v>
      </c>
      <c r="F24" s="350" t="s">
        <v>22</v>
      </c>
      <c r="G24" s="350"/>
      <c r="H24" s="134">
        <v>35</v>
      </c>
      <c r="I24" s="189" t="s">
        <v>8</v>
      </c>
      <c r="J24" s="134">
        <v>43.9</v>
      </c>
      <c r="K24" s="189" t="s">
        <v>8</v>
      </c>
      <c r="L24" s="181">
        <v>42.172033466903208</v>
      </c>
      <c r="M24" s="189" t="s">
        <v>8</v>
      </c>
    </row>
    <row r="25" spans="1:23" ht="13.5" customHeight="1" x14ac:dyDescent="0.15">
      <c r="A25" s="137" t="s">
        <v>101</v>
      </c>
      <c r="B25" s="139">
        <v>20.399999999999999</v>
      </c>
      <c r="C25" s="351"/>
      <c r="D25" s="139">
        <v>27.4</v>
      </c>
      <c r="E25" s="351"/>
      <c r="F25" s="352" t="s">
        <v>22</v>
      </c>
      <c r="G25" s="352"/>
      <c r="H25" s="139">
        <v>26.4</v>
      </c>
      <c r="I25" s="351"/>
      <c r="J25" s="139">
        <v>35.1</v>
      </c>
      <c r="K25" s="351"/>
      <c r="L25" s="310">
        <v>45.486236526433856</v>
      </c>
      <c r="M25" s="351"/>
    </row>
    <row r="26" spans="1:23" ht="13.5" customHeight="1" x14ac:dyDescent="0.15">
      <c r="A26" s="195" t="s">
        <v>15</v>
      </c>
      <c r="B26" s="205">
        <v>5.7214799588900309</v>
      </c>
      <c r="C26" s="365"/>
      <c r="D26" s="205">
        <v>7.3604060913705585</v>
      </c>
      <c r="E26" s="365"/>
      <c r="F26" s="363" t="s">
        <v>22</v>
      </c>
      <c r="G26" s="363"/>
      <c r="H26" s="205">
        <v>7.3724002609235546</v>
      </c>
      <c r="I26" s="365"/>
      <c r="J26" s="205">
        <v>12.25845759031084</v>
      </c>
      <c r="K26" s="365"/>
      <c r="L26" s="205">
        <v>26.407320090165033</v>
      </c>
      <c r="M26" s="353"/>
    </row>
    <row r="27" spans="1:23" ht="13.5" customHeight="1" x14ac:dyDescent="0.15">
      <c r="A27" s="195" t="s">
        <v>31</v>
      </c>
      <c r="B27" s="205">
        <v>34.102868104493318</v>
      </c>
      <c r="C27" s="365"/>
      <c r="D27" s="205">
        <v>40.739170975671776</v>
      </c>
      <c r="E27" s="365"/>
      <c r="F27" s="363" t="s">
        <v>22</v>
      </c>
      <c r="G27" s="363"/>
      <c r="H27" s="205">
        <v>54.896638315251799</v>
      </c>
      <c r="I27" s="365"/>
      <c r="J27" s="205">
        <v>64.623361315648225</v>
      </c>
      <c r="K27" s="365"/>
      <c r="L27" s="205">
        <v>67.574410947696251</v>
      </c>
      <c r="M27" s="353"/>
    </row>
    <row r="28" spans="1:23" ht="13.5" customHeight="1" x14ac:dyDescent="0.15">
      <c r="A28" s="195" t="s">
        <v>32</v>
      </c>
      <c r="B28" s="205" t="s">
        <v>33</v>
      </c>
      <c r="C28" s="365"/>
      <c r="D28" s="205">
        <v>27.748691099476442</v>
      </c>
      <c r="E28" s="365"/>
      <c r="F28" s="363" t="s">
        <v>22</v>
      </c>
      <c r="G28" s="363"/>
      <c r="H28" s="205">
        <v>54.98685363716038</v>
      </c>
      <c r="I28" s="365"/>
      <c r="J28" s="205" t="s">
        <v>33</v>
      </c>
      <c r="K28" s="365"/>
      <c r="L28" s="205">
        <v>44.882372996931466</v>
      </c>
      <c r="M28" s="353"/>
    </row>
    <row r="29" spans="1:23" ht="13.5" customHeight="1" x14ac:dyDescent="0.15">
      <c r="A29" s="195" t="s">
        <v>34</v>
      </c>
      <c r="B29" s="205">
        <v>45.018817799424397</v>
      </c>
      <c r="C29" s="365"/>
      <c r="D29" s="205">
        <v>46.52833200319234</v>
      </c>
      <c r="E29" s="365"/>
      <c r="F29" s="363" t="s">
        <v>22</v>
      </c>
      <c r="G29" s="363"/>
      <c r="H29" s="205">
        <v>49.952453599501965</v>
      </c>
      <c r="I29" s="365"/>
      <c r="J29" s="205">
        <v>62.577678349490427</v>
      </c>
      <c r="K29" s="365"/>
      <c r="L29" s="205">
        <v>61.62860121726267</v>
      </c>
      <c r="M29" s="353"/>
    </row>
    <row r="30" spans="1:23" ht="13.5" customHeight="1" x14ac:dyDescent="0.15">
      <c r="A30" s="195" t="s">
        <v>35</v>
      </c>
      <c r="B30" s="205" t="s">
        <v>33</v>
      </c>
      <c r="C30" s="365"/>
      <c r="D30" s="205">
        <v>33.143939393939391</v>
      </c>
      <c r="E30" s="365"/>
      <c r="F30" s="363" t="s">
        <v>22</v>
      </c>
      <c r="G30" s="363"/>
      <c r="H30" s="205">
        <v>31.183557760453578</v>
      </c>
      <c r="I30" s="365"/>
      <c r="J30" s="205" t="s">
        <v>33</v>
      </c>
      <c r="K30" s="365"/>
      <c r="L30" s="205">
        <v>49.38808536462021</v>
      </c>
      <c r="M30" s="353"/>
    </row>
    <row r="31" spans="1:23" ht="13.5" customHeight="1" x14ac:dyDescent="0.15">
      <c r="A31" s="195" t="s">
        <v>36</v>
      </c>
      <c r="B31" s="205">
        <v>18.958744710860369</v>
      </c>
      <c r="C31" s="365"/>
      <c r="D31" s="205">
        <v>25.667611517231094</v>
      </c>
      <c r="E31" s="365"/>
      <c r="F31" s="363" t="s">
        <v>22</v>
      </c>
      <c r="G31" s="363"/>
      <c r="H31" s="205">
        <v>44.973909134963165</v>
      </c>
      <c r="I31" s="365"/>
      <c r="J31" s="205">
        <v>55.126223968111844</v>
      </c>
      <c r="K31" s="365"/>
      <c r="L31" s="205">
        <v>53.008242850453669</v>
      </c>
      <c r="M31" s="353"/>
    </row>
    <row r="32" spans="1:23" ht="13.5" customHeight="1" x14ac:dyDescent="0.15">
      <c r="A32" s="195" t="s">
        <v>37</v>
      </c>
      <c r="B32" s="205">
        <v>24.514143094841931</v>
      </c>
      <c r="C32" s="365"/>
      <c r="D32" s="205">
        <v>34.559452523524378</v>
      </c>
      <c r="E32" s="365"/>
      <c r="F32" s="363" t="s">
        <v>22</v>
      </c>
      <c r="G32" s="363"/>
      <c r="H32" s="205">
        <v>53.898391507903398</v>
      </c>
      <c r="I32" s="365"/>
      <c r="J32" s="205">
        <v>65.404254344789692</v>
      </c>
      <c r="K32" s="365"/>
      <c r="L32" s="205">
        <v>64.068788020589608</v>
      </c>
      <c r="M32" s="353"/>
    </row>
    <row r="33" spans="1:13" ht="13.5" customHeight="1" x14ac:dyDescent="0.15">
      <c r="A33" s="195" t="s">
        <v>38</v>
      </c>
      <c r="B33" s="205">
        <v>18.173299447702071</v>
      </c>
      <c r="C33" s="365"/>
      <c r="D33" s="205">
        <v>32.308025560489554</v>
      </c>
      <c r="E33" s="365"/>
      <c r="F33" s="363" t="s">
        <v>22</v>
      </c>
      <c r="G33" s="363"/>
      <c r="H33" s="205">
        <v>30.964259814780327</v>
      </c>
      <c r="I33" s="365"/>
      <c r="J33" s="205">
        <v>37.220106791135905</v>
      </c>
      <c r="K33" s="365"/>
      <c r="L33" s="205">
        <v>36.370807011613252</v>
      </c>
      <c r="M33" s="353"/>
    </row>
    <row r="34" spans="1:13" ht="13.5" customHeight="1" x14ac:dyDescent="0.15">
      <c r="A34" s="195" t="s">
        <v>39</v>
      </c>
      <c r="B34" s="205">
        <v>17.277486910994764</v>
      </c>
      <c r="C34" s="365"/>
      <c r="D34" s="205">
        <v>20.479159829340336</v>
      </c>
      <c r="E34" s="365"/>
      <c r="F34" s="363" t="s">
        <v>22</v>
      </c>
      <c r="G34" s="363"/>
      <c r="H34" s="205">
        <v>15.576977705284573</v>
      </c>
      <c r="I34" s="365"/>
      <c r="J34" s="205">
        <v>12.60819415109918</v>
      </c>
      <c r="K34" s="365"/>
      <c r="L34" s="205" t="s">
        <v>33</v>
      </c>
      <c r="M34" s="353"/>
    </row>
    <row r="35" spans="1:13" ht="13.5" customHeight="1" x14ac:dyDescent="0.15">
      <c r="A35" s="195" t="s">
        <v>40</v>
      </c>
      <c r="B35" s="205">
        <v>22.467954504423183</v>
      </c>
      <c r="C35" s="365"/>
      <c r="D35" s="205">
        <v>36.251455180442377</v>
      </c>
      <c r="E35" s="365"/>
      <c r="F35" s="363" t="s">
        <v>22</v>
      </c>
      <c r="G35" s="363"/>
      <c r="H35" s="205">
        <v>32.694624574607488</v>
      </c>
      <c r="I35" s="365"/>
      <c r="J35" s="205">
        <v>43.970656246154896</v>
      </c>
      <c r="K35" s="365"/>
      <c r="L35" s="205">
        <v>47.10663604563581</v>
      </c>
      <c r="M35" s="353"/>
    </row>
    <row r="36" spans="1:13" ht="13.5" customHeight="1" x14ac:dyDescent="0.15">
      <c r="A36" s="195" t="s">
        <v>41</v>
      </c>
      <c r="B36" s="205">
        <v>38.93359375</v>
      </c>
      <c r="C36" s="365"/>
      <c r="D36" s="205">
        <v>60.811108662111522</v>
      </c>
      <c r="E36" s="365"/>
      <c r="F36" s="363" t="s">
        <v>22</v>
      </c>
      <c r="G36" s="363"/>
      <c r="H36" s="205">
        <v>52.562949640287769</v>
      </c>
      <c r="I36" s="365"/>
      <c r="J36" s="205">
        <v>56.934306569343065</v>
      </c>
      <c r="K36" s="365"/>
      <c r="L36" s="205">
        <v>63.925849916732545</v>
      </c>
      <c r="M36" s="353"/>
    </row>
    <row r="37" spans="1:13" ht="13.5" customHeight="1" x14ac:dyDescent="0.15">
      <c r="A37" s="364" t="s">
        <v>42</v>
      </c>
      <c r="B37" s="366" t="s">
        <v>33</v>
      </c>
      <c r="C37" s="367"/>
      <c r="D37" s="366">
        <v>60.477941176470587</v>
      </c>
      <c r="E37" s="367"/>
      <c r="F37" s="368" t="s">
        <v>22</v>
      </c>
      <c r="G37" s="368"/>
      <c r="H37" s="366">
        <v>47.554641984017906</v>
      </c>
      <c r="I37" s="367"/>
      <c r="J37" s="366">
        <v>54.009724181397999</v>
      </c>
      <c r="K37" s="367"/>
      <c r="L37" s="366">
        <v>55.35912112259971</v>
      </c>
      <c r="M37" s="355"/>
    </row>
    <row r="38" spans="1:13" ht="13.5" customHeight="1" x14ac:dyDescent="0.15">
      <c r="A38" s="143" t="s">
        <v>13</v>
      </c>
      <c r="B38" s="145">
        <v>22.3</v>
      </c>
      <c r="C38" s="308" t="s">
        <v>8</v>
      </c>
      <c r="D38" s="145">
        <v>24.9</v>
      </c>
      <c r="E38" s="308" t="s">
        <v>8</v>
      </c>
      <c r="F38" s="357" t="s">
        <v>22</v>
      </c>
      <c r="G38" s="357"/>
      <c r="H38" s="145">
        <v>33.9</v>
      </c>
      <c r="I38" s="308" t="s">
        <v>8</v>
      </c>
      <c r="J38" s="145">
        <v>42.9</v>
      </c>
      <c r="K38" s="308" t="s">
        <v>8</v>
      </c>
      <c r="L38" s="193">
        <v>42.490580662658544</v>
      </c>
      <c r="M38" s="308" t="s">
        <v>8</v>
      </c>
    </row>
    <row r="39" spans="1:13" ht="13.5" customHeight="1" x14ac:dyDescent="0.15">
      <c r="A39" s="338" t="s">
        <v>242</v>
      </c>
      <c r="B39" s="338"/>
      <c r="C39" s="338"/>
      <c r="D39" s="338"/>
      <c r="E39" s="338"/>
      <c r="F39" s="338"/>
      <c r="G39" s="338"/>
      <c r="H39" s="338"/>
      <c r="I39" s="338"/>
      <c r="J39" s="338"/>
      <c r="K39" s="338"/>
      <c r="L39" s="338"/>
    </row>
    <row r="40" spans="1:13" ht="13.5" customHeight="1" x14ac:dyDescent="0.15">
      <c r="B40" s="328" t="s">
        <v>241</v>
      </c>
      <c r="C40" s="328"/>
      <c r="D40" s="328"/>
      <c r="E40" s="328"/>
      <c r="F40" s="328"/>
      <c r="G40" s="328"/>
      <c r="H40" s="328"/>
      <c r="I40" s="328"/>
      <c r="J40" s="328"/>
      <c r="K40" s="328"/>
      <c r="L40" s="328"/>
      <c r="M40" s="346"/>
    </row>
    <row r="41" spans="1:13" s="176" customFormat="1" ht="13.5" customHeight="1" x14ac:dyDescent="0.3">
      <c r="B41" s="341">
        <v>1970</v>
      </c>
      <c r="C41" s="341"/>
      <c r="D41" s="341">
        <v>1980</v>
      </c>
      <c r="E41" s="341"/>
      <c r="F41" s="341">
        <v>1990</v>
      </c>
      <c r="G41" s="341"/>
      <c r="H41" s="341">
        <v>2000</v>
      </c>
      <c r="I41" s="341"/>
      <c r="J41" s="341">
        <v>2010</v>
      </c>
      <c r="K41" s="341"/>
      <c r="L41" s="341">
        <v>2018</v>
      </c>
      <c r="M41" s="341"/>
    </row>
    <row r="42" spans="1:13" ht="13.5" customHeight="1" x14ac:dyDescent="0.15">
      <c r="A42" s="132" t="s">
        <v>100</v>
      </c>
      <c r="B42" s="151">
        <v>1381900</v>
      </c>
      <c r="C42" s="151"/>
      <c r="D42" s="151">
        <v>4402940</v>
      </c>
      <c r="E42" s="151"/>
      <c r="F42" s="151" t="s">
        <v>22</v>
      </c>
      <c r="G42" s="151"/>
      <c r="H42" s="151">
        <v>6740314</v>
      </c>
      <c r="I42" s="151"/>
      <c r="J42" s="151">
        <v>8374676</v>
      </c>
      <c r="K42" s="151"/>
      <c r="L42" s="151">
        <v>7204033</v>
      </c>
      <c r="M42" s="151"/>
    </row>
    <row r="43" spans="1:13" ht="13.5" customHeight="1" x14ac:dyDescent="0.15">
      <c r="A43" s="137" t="s">
        <v>101</v>
      </c>
      <c r="B43" s="152">
        <v>101067</v>
      </c>
      <c r="C43" s="152"/>
      <c r="D43" s="152">
        <v>476180</v>
      </c>
      <c r="E43" s="152"/>
      <c r="F43" s="152" t="s">
        <v>22</v>
      </c>
      <c r="G43" s="152"/>
      <c r="H43" s="152">
        <v>1467828</v>
      </c>
      <c r="I43" s="152"/>
      <c r="J43" s="152">
        <v>1679785</v>
      </c>
      <c r="K43" s="152"/>
      <c r="L43" s="152">
        <v>1730741</v>
      </c>
      <c r="M43" s="152"/>
    </row>
    <row r="44" spans="1:13" ht="13.5" customHeight="1" x14ac:dyDescent="0.15">
      <c r="A44" s="195" t="s">
        <v>15</v>
      </c>
      <c r="B44" s="362">
        <v>2800</v>
      </c>
      <c r="C44" s="362"/>
      <c r="D44" s="362">
        <v>28260</v>
      </c>
      <c r="E44" s="362"/>
      <c r="F44" s="362" t="s">
        <v>22</v>
      </c>
      <c r="G44" s="362"/>
      <c r="H44" s="362">
        <v>176265</v>
      </c>
      <c r="I44" s="362"/>
      <c r="J44" s="362">
        <v>207149</v>
      </c>
      <c r="K44" s="362"/>
      <c r="L44" s="362">
        <v>209634</v>
      </c>
      <c r="M44" s="362"/>
    </row>
    <row r="45" spans="1:13" ht="13.5" customHeight="1" x14ac:dyDescent="0.15">
      <c r="A45" s="195" t="s">
        <v>31</v>
      </c>
      <c r="B45" s="362">
        <v>20000</v>
      </c>
      <c r="C45" s="362"/>
      <c r="D45" s="362">
        <v>111880</v>
      </c>
      <c r="E45" s="362"/>
      <c r="F45" s="362" t="s">
        <v>22</v>
      </c>
      <c r="G45" s="362"/>
      <c r="H45" s="362">
        <v>454412</v>
      </c>
      <c r="I45" s="362"/>
      <c r="J45" s="362">
        <v>430796</v>
      </c>
      <c r="K45" s="362"/>
      <c r="L45" s="362">
        <v>407299</v>
      </c>
      <c r="M45" s="362"/>
    </row>
    <row r="46" spans="1:13" ht="13.5" customHeight="1" x14ac:dyDescent="0.15">
      <c r="A46" s="195" t="s">
        <v>32</v>
      </c>
      <c r="B46" s="362" t="s">
        <v>33</v>
      </c>
      <c r="C46" s="362"/>
      <c r="D46" s="362">
        <v>720</v>
      </c>
      <c r="E46" s="362"/>
      <c r="F46" s="362" t="s">
        <v>22</v>
      </c>
      <c r="G46" s="362"/>
      <c r="H46" s="362">
        <v>2863</v>
      </c>
      <c r="I46" s="362"/>
      <c r="J46" s="362">
        <v>5125</v>
      </c>
      <c r="K46" s="362"/>
      <c r="L46" s="362">
        <v>6018</v>
      </c>
      <c r="M46" s="362"/>
    </row>
    <row r="47" spans="1:13" ht="13.5" customHeight="1" x14ac:dyDescent="0.15">
      <c r="A47" s="195" t="s">
        <v>34</v>
      </c>
      <c r="B47" s="362">
        <v>5067</v>
      </c>
      <c r="C47" s="362"/>
      <c r="D47" s="362">
        <v>20260</v>
      </c>
      <c r="E47" s="362"/>
      <c r="F47" s="362" t="s">
        <v>22</v>
      </c>
      <c r="G47" s="362"/>
      <c r="H47" s="362">
        <v>88146</v>
      </c>
      <c r="I47" s="362"/>
      <c r="J47" s="362">
        <v>126511</v>
      </c>
      <c r="K47" s="362"/>
      <c r="L47" s="362">
        <v>167468</v>
      </c>
      <c r="M47" s="362"/>
    </row>
    <row r="48" spans="1:13" ht="13.5" customHeight="1" x14ac:dyDescent="0.15">
      <c r="A48" s="195" t="s">
        <v>35</v>
      </c>
      <c r="B48" s="362">
        <v>1200</v>
      </c>
      <c r="C48" s="362"/>
      <c r="D48" s="362">
        <v>3780</v>
      </c>
      <c r="E48" s="362"/>
      <c r="F48" s="362" t="s">
        <v>22</v>
      </c>
      <c r="G48" s="362"/>
      <c r="H48" s="362">
        <v>7853</v>
      </c>
      <c r="I48" s="362"/>
      <c r="J48" s="362">
        <v>3882</v>
      </c>
      <c r="K48" s="362"/>
      <c r="L48" s="362">
        <v>8358</v>
      </c>
      <c r="M48" s="362"/>
    </row>
    <row r="49" spans="1:13" ht="13.5" customHeight="1" x14ac:dyDescent="0.15">
      <c r="A49" s="195" t="s">
        <v>36</v>
      </c>
      <c r="B49" s="362">
        <v>33967</v>
      </c>
      <c r="C49" s="362"/>
      <c r="D49" s="362">
        <v>99640</v>
      </c>
      <c r="E49" s="362"/>
      <c r="F49" s="362" t="s">
        <v>22</v>
      </c>
      <c r="G49" s="362"/>
      <c r="H49" s="362">
        <v>200014</v>
      </c>
      <c r="I49" s="362"/>
      <c r="J49" s="362">
        <v>180466</v>
      </c>
      <c r="K49" s="362"/>
      <c r="L49" s="362">
        <v>151064</v>
      </c>
      <c r="M49" s="362"/>
    </row>
    <row r="50" spans="1:13" ht="13.5" customHeight="1" x14ac:dyDescent="0.15">
      <c r="A50" s="195" t="s">
        <v>37</v>
      </c>
      <c r="B50" s="362">
        <v>9667</v>
      </c>
      <c r="C50" s="362"/>
      <c r="D50" s="362">
        <v>24140</v>
      </c>
      <c r="E50" s="362"/>
      <c r="F50" s="362" t="s">
        <v>22</v>
      </c>
      <c r="G50" s="362"/>
      <c r="H50" s="362">
        <v>31890</v>
      </c>
      <c r="I50" s="362"/>
      <c r="J50" s="362">
        <v>30215</v>
      </c>
      <c r="K50" s="362"/>
      <c r="L50" s="362">
        <v>27142</v>
      </c>
      <c r="M50" s="362"/>
    </row>
    <row r="51" spans="1:13" ht="13.5" customHeight="1" x14ac:dyDescent="0.15">
      <c r="A51" s="195" t="s">
        <v>38</v>
      </c>
      <c r="B51" s="362">
        <v>7067</v>
      </c>
      <c r="C51" s="362"/>
      <c r="D51" s="362">
        <v>46860</v>
      </c>
      <c r="E51" s="362"/>
      <c r="F51" s="362" t="s">
        <v>22</v>
      </c>
      <c r="G51" s="362"/>
      <c r="H51" s="362">
        <v>154017</v>
      </c>
      <c r="I51" s="362"/>
      <c r="J51" s="362">
        <v>185702</v>
      </c>
      <c r="K51" s="362"/>
      <c r="L51" s="362">
        <v>185647</v>
      </c>
      <c r="M51" s="362"/>
    </row>
    <row r="52" spans="1:13" ht="13.5" customHeight="1" x14ac:dyDescent="0.15">
      <c r="A52" s="195" t="s">
        <v>39</v>
      </c>
      <c r="B52" s="362">
        <v>1767</v>
      </c>
      <c r="C52" s="362"/>
      <c r="D52" s="362">
        <v>13540</v>
      </c>
      <c r="E52" s="362"/>
      <c r="F52" s="362" t="s">
        <v>22</v>
      </c>
      <c r="G52" s="362"/>
      <c r="H52" s="362">
        <v>72762</v>
      </c>
      <c r="I52" s="362"/>
      <c r="J52" s="362">
        <v>78270</v>
      </c>
      <c r="K52" s="362"/>
      <c r="L52" s="362">
        <v>84037</v>
      </c>
      <c r="M52" s="362"/>
    </row>
    <row r="53" spans="1:13" ht="13.5" customHeight="1" x14ac:dyDescent="0.15">
      <c r="A53" s="195" t="s">
        <v>40</v>
      </c>
      <c r="B53" s="362">
        <v>6167</v>
      </c>
      <c r="C53" s="362"/>
      <c r="D53" s="362">
        <v>34680</v>
      </c>
      <c r="E53" s="362"/>
      <c r="F53" s="362" t="s">
        <v>22</v>
      </c>
      <c r="G53" s="362"/>
      <c r="H53" s="362">
        <v>123623</v>
      </c>
      <c r="I53" s="362"/>
      <c r="J53" s="362">
        <v>161660</v>
      </c>
      <c r="K53" s="362"/>
      <c r="L53" s="362">
        <v>161581</v>
      </c>
      <c r="M53" s="362"/>
    </row>
    <row r="54" spans="1:13" ht="13.5" customHeight="1" x14ac:dyDescent="0.15">
      <c r="A54" s="195" t="s">
        <v>41</v>
      </c>
      <c r="B54" s="362">
        <v>7867</v>
      </c>
      <c r="C54" s="362"/>
      <c r="D54" s="362">
        <v>46000</v>
      </c>
      <c r="E54" s="362"/>
      <c r="F54" s="362" t="s">
        <v>22</v>
      </c>
      <c r="G54" s="362"/>
      <c r="H54" s="362">
        <v>73906</v>
      </c>
      <c r="I54" s="362"/>
      <c r="J54" s="362">
        <v>106126</v>
      </c>
      <c r="K54" s="362"/>
      <c r="L54" s="362">
        <v>121530</v>
      </c>
      <c r="M54" s="362"/>
    </row>
    <row r="55" spans="1:13" ht="13.5" customHeight="1" x14ac:dyDescent="0.15">
      <c r="A55" s="364" t="s">
        <v>42</v>
      </c>
      <c r="B55" s="362">
        <v>2867</v>
      </c>
      <c r="C55" s="362"/>
      <c r="D55" s="362">
        <v>23880</v>
      </c>
      <c r="E55" s="362"/>
      <c r="F55" s="369" t="s">
        <v>22</v>
      </c>
      <c r="G55" s="369"/>
      <c r="H55" s="362">
        <v>82077</v>
      </c>
      <c r="I55" s="362"/>
      <c r="J55" s="362">
        <v>161451</v>
      </c>
      <c r="K55" s="362"/>
      <c r="L55" s="369">
        <v>199896</v>
      </c>
      <c r="M55" s="369"/>
    </row>
    <row r="56" spans="1:13" ht="13.5" customHeight="1" x14ac:dyDescent="0.15">
      <c r="A56" s="143" t="s">
        <v>0</v>
      </c>
      <c r="B56" s="349">
        <v>1482967</v>
      </c>
      <c r="C56" s="349"/>
      <c r="D56" s="349">
        <v>4879120</v>
      </c>
      <c r="E56" s="349"/>
      <c r="F56" s="349" t="s">
        <v>22</v>
      </c>
      <c r="G56" s="349"/>
      <c r="H56" s="349">
        <v>8208142</v>
      </c>
      <c r="I56" s="349"/>
      <c r="J56" s="349">
        <v>10054461</v>
      </c>
      <c r="K56" s="349"/>
      <c r="L56" s="349">
        <v>8934774</v>
      </c>
      <c r="M56" s="349"/>
    </row>
    <row r="57" spans="1:13" ht="13.5" customHeight="1" x14ac:dyDescent="0.15">
      <c r="A57" s="143"/>
      <c r="B57" s="144"/>
      <c r="C57" s="337"/>
      <c r="D57" s="144"/>
      <c r="E57" s="337"/>
      <c r="F57" s="144"/>
      <c r="G57" s="144"/>
      <c r="H57" s="144"/>
      <c r="I57" s="337"/>
      <c r="J57" s="144"/>
      <c r="K57" s="337"/>
      <c r="L57" s="144"/>
    </row>
    <row r="58" spans="1:13" ht="13.5" customHeight="1" x14ac:dyDescent="0.15">
      <c r="B58" s="328" t="s">
        <v>229</v>
      </c>
      <c r="C58" s="328"/>
      <c r="D58" s="328"/>
      <c r="E58" s="328"/>
      <c r="F58" s="328"/>
      <c r="G58" s="328"/>
      <c r="H58" s="328"/>
      <c r="I58" s="328"/>
      <c r="J58" s="328"/>
      <c r="K58" s="328"/>
      <c r="L58" s="328"/>
      <c r="M58" s="346"/>
    </row>
    <row r="59" spans="1:13" s="176" customFormat="1" ht="13.5" customHeight="1" x14ac:dyDescent="0.3">
      <c r="B59" s="341">
        <v>1970</v>
      </c>
      <c r="C59" s="341"/>
      <c r="D59" s="341">
        <v>1980</v>
      </c>
      <c r="E59" s="341"/>
      <c r="F59" s="341">
        <v>1990</v>
      </c>
      <c r="G59" s="341"/>
      <c r="H59" s="341">
        <v>2000</v>
      </c>
      <c r="I59" s="341"/>
      <c r="J59" s="341">
        <v>2010</v>
      </c>
      <c r="K59" s="341"/>
      <c r="L59" s="341">
        <v>2018</v>
      </c>
      <c r="M59" s="341"/>
    </row>
    <row r="60" spans="1:13" ht="13.5" customHeight="1" x14ac:dyDescent="0.15">
      <c r="A60" s="132" t="s">
        <v>100</v>
      </c>
      <c r="B60" s="134">
        <v>1.4</v>
      </c>
      <c r="C60" s="135" t="s">
        <v>8</v>
      </c>
      <c r="D60" s="134">
        <v>3.6</v>
      </c>
      <c r="E60" s="135" t="s">
        <v>8</v>
      </c>
      <c r="F60" s="350" t="s">
        <v>22</v>
      </c>
      <c r="G60" s="350"/>
      <c r="H60" s="134">
        <v>4.3</v>
      </c>
      <c r="I60" s="135" t="s">
        <v>8</v>
      </c>
      <c r="J60" s="134">
        <v>4.9000000000000004</v>
      </c>
      <c r="K60" s="135" t="s">
        <v>8</v>
      </c>
      <c r="L60" s="134">
        <v>3.9159203993350795</v>
      </c>
      <c r="M60" s="135" t="s">
        <v>8</v>
      </c>
    </row>
    <row r="61" spans="1:13" ht="13.5" customHeight="1" x14ac:dyDescent="0.15">
      <c r="A61" s="137" t="s">
        <v>101</v>
      </c>
      <c r="B61" s="139">
        <v>1.3</v>
      </c>
      <c r="C61" s="291"/>
      <c r="D61" s="139">
        <v>4.4000000000000004</v>
      </c>
      <c r="E61" s="291"/>
      <c r="F61" s="352" t="s">
        <v>22</v>
      </c>
      <c r="G61" s="352"/>
      <c r="H61" s="139">
        <v>6</v>
      </c>
      <c r="I61" s="291"/>
      <c r="J61" s="139">
        <v>5</v>
      </c>
      <c r="K61" s="291"/>
      <c r="L61" s="134">
        <v>4.4063240798391634</v>
      </c>
      <c r="M61" s="135"/>
    </row>
    <row r="62" spans="1:13" ht="13.5" customHeight="1" x14ac:dyDescent="0.15">
      <c r="A62" s="170" t="s">
        <v>15</v>
      </c>
      <c r="B62" s="190">
        <v>0.50489841624186071</v>
      </c>
      <c r="C62" s="292"/>
      <c r="D62" s="190">
        <v>2.1113186402689577</v>
      </c>
      <c r="E62" s="292"/>
      <c r="F62" s="347" t="s">
        <v>22</v>
      </c>
      <c r="G62" s="347"/>
      <c r="H62" s="190">
        <v>2.7733761553373859</v>
      </c>
      <c r="I62" s="292"/>
      <c r="J62" s="190">
        <v>2.1786565927371244</v>
      </c>
      <c r="K62" s="292"/>
      <c r="L62" s="190">
        <v>2.0875162774468601</v>
      </c>
      <c r="M62" s="135"/>
    </row>
    <row r="63" spans="1:13" ht="13.5" customHeight="1" x14ac:dyDescent="0.15">
      <c r="A63" s="170" t="s">
        <v>31</v>
      </c>
      <c r="B63" s="190">
        <v>4.5808520384791569</v>
      </c>
      <c r="C63" s="292"/>
      <c r="D63" s="190">
        <v>8.8240397507689874</v>
      </c>
      <c r="E63" s="292"/>
      <c r="F63" s="347" t="s">
        <v>22</v>
      </c>
      <c r="G63" s="347"/>
      <c r="H63" s="190">
        <v>9.4972723233301117</v>
      </c>
      <c r="I63" s="292"/>
      <c r="J63" s="190">
        <v>6.6370870866938265</v>
      </c>
      <c r="K63" s="292"/>
      <c r="L63" s="190">
        <v>5.3486303047334776</v>
      </c>
      <c r="M63" s="135"/>
    </row>
    <row r="64" spans="1:13" ht="13.5" customHeight="1" x14ac:dyDescent="0.15">
      <c r="A64" s="170" t="s">
        <v>32</v>
      </c>
      <c r="B64" s="190" t="s">
        <v>33</v>
      </c>
      <c r="C64" s="292"/>
      <c r="D64" s="190">
        <v>3.7075180226570548</v>
      </c>
      <c r="E64" s="292"/>
      <c r="F64" s="347" t="s">
        <v>22</v>
      </c>
      <c r="G64" s="347"/>
      <c r="H64" s="190">
        <v>11.701953731709311</v>
      </c>
      <c r="I64" s="292"/>
      <c r="J64" s="190">
        <v>8.1522603633124433</v>
      </c>
      <c r="K64" s="292"/>
      <c r="L64" s="190">
        <v>5.9085732238934918</v>
      </c>
      <c r="M64" s="135"/>
    </row>
    <row r="65" spans="1:13" ht="13.5" customHeight="1" x14ac:dyDescent="0.15">
      <c r="A65" s="170" t="s">
        <v>34</v>
      </c>
      <c r="B65" s="190">
        <v>12.806126317385699</v>
      </c>
      <c r="C65" s="292"/>
      <c r="D65" s="190">
        <v>10.586268157592226</v>
      </c>
      <c r="E65" s="292"/>
      <c r="F65" s="347" t="s">
        <v>22</v>
      </c>
      <c r="G65" s="347"/>
      <c r="H65" s="190">
        <v>7.7452858373020756</v>
      </c>
      <c r="I65" s="292"/>
      <c r="J65" s="190">
        <v>6.1684638983642559</v>
      </c>
      <c r="K65" s="292"/>
      <c r="L65" s="190">
        <v>5.2897221117573352</v>
      </c>
      <c r="M65" s="135"/>
    </row>
    <row r="66" spans="1:13" ht="13.5" customHeight="1" x14ac:dyDescent="0.15">
      <c r="A66" s="170" t="s">
        <v>35</v>
      </c>
      <c r="B66" s="190">
        <v>3.9823449374439983</v>
      </c>
      <c r="C66" s="292"/>
      <c r="D66" s="190">
        <v>6.7307692307692308</v>
      </c>
      <c r="E66" s="292"/>
      <c r="F66" s="347" t="s">
        <v>22</v>
      </c>
      <c r="G66" s="347"/>
      <c r="H66" s="190">
        <v>5.9569593943669457</v>
      </c>
      <c r="I66" s="292"/>
      <c r="J66" s="190">
        <v>2.9565204146135273</v>
      </c>
      <c r="K66" s="292"/>
      <c r="L66" s="190">
        <v>3.9931965638825453</v>
      </c>
      <c r="M66" s="135"/>
    </row>
    <row r="67" spans="1:13" ht="13.5" customHeight="1" x14ac:dyDescent="0.15">
      <c r="A67" s="170" t="s">
        <v>36</v>
      </c>
      <c r="B67" s="190">
        <v>0.66439119804400981</v>
      </c>
      <c r="C67" s="292"/>
      <c r="D67" s="190">
        <v>2.1806594503267487</v>
      </c>
      <c r="E67" s="292"/>
      <c r="F67" s="347" t="s">
        <v>22</v>
      </c>
      <c r="G67" s="347"/>
      <c r="H67" s="190">
        <v>4.5998692808653772</v>
      </c>
      <c r="I67" s="292"/>
      <c r="J67" s="190">
        <v>4.1374582737243681</v>
      </c>
      <c r="K67" s="292"/>
      <c r="L67" s="190">
        <v>3.4243763531606866</v>
      </c>
      <c r="M67" s="135"/>
    </row>
    <row r="68" spans="1:13" ht="13.5" customHeight="1" x14ac:dyDescent="0.15">
      <c r="A68" s="170" t="s">
        <v>37</v>
      </c>
      <c r="B68" s="190">
        <v>1.2772946247129489</v>
      </c>
      <c r="C68" s="292"/>
      <c r="D68" s="190">
        <v>3.3513813688740806</v>
      </c>
      <c r="E68" s="292"/>
      <c r="F68" s="347" t="s">
        <v>22</v>
      </c>
      <c r="G68" s="347"/>
      <c r="H68" s="190">
        <v>4.4282564139593532</v>
      </c>
      <c r="I68" s="292"/>
      <c r="J68" s="190">
        <v>4.3561755618767242</v>
      </c>
      <c r="K68" s="292"/>
      <c r="L68" s="190">
        <v>3.6425369729178412</v>
      </c>
      <c r="M68" s="135"/>
    </row>
    <row r="69" spans="1:13" ht="13.5" customHeight="1" x14ac:dyDescent="0.15">
      <c r="A69" s="170" t="s">
        <v>38</v>
      </c>
      <c r="B69" s="190">
        <v>1.4967162042243529</v>
      </c>
      <c r="C69" s="292"/>
      <c r="D69" s="190">
        <v>5.0655078479699052</v>
      </c>
      <c r="E69" s="292"/>
      <c r="F69" s="347" t="s">
        <v>22</v>
      </c>
      <c r="G69" s="347"/>
      <c r="H69" s="190">
        <v>6.2554373652081736</v>
      </c>
      <c r="I69" s="292"/>
      <c r="J69" s="190">
        <v>5.7323694495472033</v>
      </c>
      <c r="K69" s="292"/>
      <c r="L69" s="190">
        <v>4.7363967034248287</v>
      </c>
      <c r="M69" s="135"/>
    </row>
    <row r="70" spans="1:13" ht="13.5" customHeight="1" x14ac:dyDescent="0.15">
      <c r="A70" s="170" t="s">
        <v>39</v>
      </c>
      <c r="B70" s="190">
        <v>2.3108007375730706</v>
      </c>
      <c r="C70" s="292"/>
      <c r="D70" s="190">
        <v>5.8151520357326927</v>
      </c>
      <c r="E70" s="292"/>
      <c r="F70" s="347" t="s">
        <v>22</v>
      </c>
      <c r="G70" s="347"/>
      <c r="H70" s="190">
        <v>4.8096009581921262</v>
      </c>
      <c r="I70" s="292"/>
      <c r="J70" s="190">
        <v>3.1269638407601552</v>
      </c>
      <c r="K70" s="292"/>
      <c r="L70" s="190">
        <v>2.7942021892245146</v>
      </c>
      <c r="M70" s="135"/>
    </row>
    <row r="71" spans="1:13" ht="13.5" customHeight="1" x14ac:dyDescent="0.15">
      <c r="A71" s="170" t="s">
        <v>40</v>
      </c>
      <c r="B71" s="190">
        <v>3.6592022974592666</v>
      </c>
      <c r="C71" s="292"/>
      <c r="D71" s="190">
        <v>8.9303187928104233</v>
      </c>
      <c r="E71" s="292"/>
      <c r="F71" s="347" t="s">
        <v>22</v>
      </c>
      <c r="G71" s="347"/>
      <c r="H71" s="190">
        <v>8.2298250355827101</v>
      </c>
      <c r="I71" s="292"/>
      <c r="J71" s="190">
        <v>6.9857303731052411</v>
      </c>
      <c r="K71" s="292"/>
      <c r="L71" s="190">
        <v>5.5829051796517879</v>
      </c>
      <c r="M71" s="135"/>
    </row>
    <row r="72" spans="1:13" ht="13.5" customHeight="1" x14ac:dyDescent="0.15">
      <c r="A72" s="170" t="s">
        <v>41</v>
      </c>
      <c r="B72" s="190">
        <v>5.1654629021667757</v>
      </c>
      <c r="C72" s="292"/>
      <c r="D72" s="190">
        <v>14.830098652395382</v>
      </c>
      <c r="E72" s="292"/>
      <c r="F72" s="347" t="s">
        <v>22</v>
      </c>
      <c r="G72" s="347"/>
      <c r="H72" s="190">
        <v>8.7232510652361217</v>
      </c>
      <c r="I72" s="292"/>
      <c r="J72" s="190">
        <v>8.9863721732886468</v>
      </c>
      <c r="K72" s="292"/>
      <c r="L72" s="190">
        <v>7.9857592878066859</v>
      </c>
      <c r="M72" s="135"/>
    </row>
    <row r="73" spans="1:13" ht="13.5" customHeight="1" x14ac:dyDescent="0.15">
      <c r="A73" s="348" t="s">
        <v>42</v>
      </c>
      <c r="B73" s="354">
        <v>16.289772727272727</v>
      </c>
      <c r="C73" s="358"/>
      <c r="D73" s="354">
        <v>27.173418297678651</v>
      </c>
      <c r="E73" s="358"/>
      <c r="F73" s="356" t="s">
        <v>22</v>
      </c>
      <c r="G73" s="356"/>
      <c r="H73" s="354">
        <v>15.320304625377981</v>
      </c>
      <c r="I73" s="358"/>
      <c r="J73" s="354">
        <v>15.734692027837905</v>
      </c>
      <c r="K73" s="358"/>
      <c r="L73" s="354">
        <v>12.375545581179384</v>
      </c>
      <c r="M73" s="294"/>
    </row>
    <row r="74" spans="1:13" ht="13.5" customHeight="1" x14ac:dyDescent="0.15">
      <c r="A74" s="143" t="s">
        <v>13</v>
      </c>
      <c r="B74" s="145">
        <v>1.4</v>
      </c>
      <c r="C74" s="146" t="s">
        <v>8</v>
      </c>
      <c r="D74" s="145">
        <v>3.7</v>
      </c>
      <c r="E74" s="146" t="s">
        <v>8</v>
      </c>
      <c r="F74" s="357" t="s">
        <v>22</v>
      </c>
      <c r="G74" s="357"/>
      <c r="H74" s="145">
        <v>4.5</v>
      </c>
      <c r="I74" s="146" t="s">
        <v>8</v>
      </c>
      <c r="J74" s="145">
        <v>4.9000000000000004</v>
      </c>
      <c r="K74" s="146" t="s">
        <v>8</v>
      </c>
      <c r="L74" s="145">
        <v>4.0022033414580189</v>
      </c>
      <c r="M74" s="143" t="s">
        <v>8</v>
      </c>
    </row>
    <row r="75" spans="1:13" ht="6" customHeight="1" x14ac:dyDescent="0.15">
      <c r="A75" s="143"/>
      <c r="B75" s="145"/>
      <c r="C75" s="146"/>
      <c r="D75" s="145"/>
      <c r="E75" s="146"/>
      <c r="F75" s="145"/>
      <c r="G75" s="192"/>
      <c r="H75" s="145"/>
      <c r="I75" s="146"/>
      <c r="J75" s="145"/>
      <c r="K75" s="146"/>
      <c r="L75" s="145"/>
      <c r="M75" s="143"/>
    </row>
    <row r="76" spans="1:13" s="359" customFormat="1" ht="24.75" customHeight="1" x14ac:dyDescent="0.3">
      <c r="A76" s="159" t="s">
        <v>243</v>
      </c>
      <c r="B76" s="159"/>
      <c r="C76" s="159"/>
      <c r="D76" s="159"/>
      <c r="E76" s="159"/>
      <c r="F76" s="159"/>
      <c r="G76" s="159"/>
      <c r="H76" s="159"/>
      <c r="I76" s="159"/>
      <c r="J76" s="159"/>
      <c r="K76" s="159"/>
      <c r="L76" s="159"/>
      <c r="M76" s="159"/>
    </row>
    <row r="77" spans="1:13" ht="8.25" customHeight="1" x14ac:dyDescent="0.15">
      <c r="A77" s="159" t="s">
        <v>244</v>
      </c>
      <c r="B77" s="159"/>
      <c r="C77" s="159"/>
      <c r="D77" s="159"/>
      <c r="E77" s="159"/>
      <c r="F77" s="159"/>
      <c r="G77" s="159"/>
      <c r="H77" s="159"/>
      <c r="I77" s="159"/>
      <c r="J77" s="159"/>
      <c r="K77" s="159"/>
      <c r="L77" s="159"/>
    </row>
    <row r="78" spans="1:13" x14ac:dyDescent="0.15">
      <c r="A78" s="159" t="s">
        <v>27</v>
      </c>
      <c r="B78" s="159"/>
      <c r="C78" s="159"/>
      <c r="D78" s="159"/>
      <c r="E78" s="159"/>
      <c r="F78" s="159"/>
      <c r="G78" s="159"/>
      <c r="H78" s="159"/>
      <c r="I78" s="159"/>
      <c r="J78" s="159"/>
      <c r="K78" s="159"/>
      <c r="L78" s="159"/>
    </row>
    <row r="79" spans="1:13" ht="18" customHeight="1" x14ac:dyDescent="0.15">
      <c r="A79" s="161" t="s">
        <v>28</v>
      </c>
      <c r="B79" s="161"/>
      <c r="C79" s="161"/>
      <c r="D79" s="161"/>
      <c r="E79" s="161"/>
      <c r="F79" s="161"/>
      <c r="G79" s="161"/>
      <c r="H79" s="161"/>
      <c r="I79" s="161"/>
      <c r="J79" s="161"/>
      <c r="K79" s="161"/>
      <c r="L79" s="161"/>
      <c r="M79" s="360"/>
    </row>
    <row r="80" spans="1:13" x14ac:dyDescent="0.15">
      <c r="B80" s="319"/>
      <c r="D80" s="162"/>
      <c r="F80" s="162"/>
      <c r="H80" s="162"/>
      <c r="J80" s="162"/>
      <c r="L80" s="162"/>
    </row>
    <row r="81" spans="2:12" ht="13.5" customHeight="1" x14ac:dyDescent="0.15">
      <c r="B81" s="319"/>
    </row>
    <row r="82" spans="2:12" x14ac:dyDescent="0.15">
      <c r="B82" s="163"/>
      <c r="D82" s="163"/>
      <c r="F82" s="163"/>
      <c r="H82" s="163"/>
      <c r="J82" s="163"/>
      <c r="L82" s="163"/>
    </row>
    <row r="83" spans="2:12" ht="12.75" customHeight="1" x14ac:dyDescent="0.15">
      <c r="B83" s="163"/>
      <c r="D83" s="163"/>
      <c r="F83" s="163"/>
      <c r="H83" s="163"/>
      <c r="J83" s="163"/>
      <c r="L83" s="163"/>
    </row>
    <row r="84" spans="2:12" x14ac:dyDescent="0.15">
      <c r="B84" s="163"/>
      <c r="D84" s="163"/>
      <c r="F84" s="163"/>
      <c r="H84" s="163"/>
      <c r="J84" s="163"/>
      <c r="L84" s="163"/>
    </row>
    <row r="85" spans="2:12" x14ac:dyDescent="0.15">
      <c r="B85" s="163"/>
      <c r="D85" s="163"/>
      <c r="F85" s="163"/>
      <c r="H85" s="163"/>
      <c r="J85" s="163"/>
      <c r="L85" s="163"/>
    </row>
    <row r="86" spans="2:12" x14ac:dyDescent="0.15">
      <c r="B86" s="163"/>
      <c r="D86" s="163"/>
      <c r="F86" s="163"/>
      <c r="H86" s="163"/>
      <c r="J86" s="163"/>
      <c r="L86" s="163"/>
    </row>
    <row r="87" spans="2:12" x14ac:dyDescent="0.15">
      <c r="B87" s="163"/>
      <c r="D87" s="163"/>
      <c r="F87" s="163"/>
      <c r="H87" s="163"/>
      <c r="J87" s="163"/>
      <c r="L87" s="163"/>
    </row>
    <row r="88" spans="2:12" x14ac:dyDescent="0.15">
      <c r="B88" s="163"/>
      <c r="D88" s="163"/>
      <c r="F88" s="163"/>
      <c r="H88" s="163"/>
      <c r="J88" s="163"/>
      <c r="L88" s="163"/>
    </row>
    <row r="89" spans="2:12" x14ac:dyDescent="0.15">
      <c r="B89" s="163"/>
      <c r="D89" s="163"/>
      <c r="F89" s="163"/>
      <c r="H89" s="163"/>
      <c r="J89" s="163"/>
      <c r="L89" s="163"/>
    </row>
    <row r="93" spans="2:12" ht="12.75" customHeight="1" x14ac:dyDescent="0.15"/>
    <row r="95" spans="2:12" ht="13.5" customHeight="1" x14ac:dyDescent="0.15"/>
    <row r="97" ht="12.75" customHeight="1" x14ac:dyDescent="0.15"/>
  </sheetData>
  <mergeCells count="247">
    <mergeCell ref="A79:L79"/>
    <mergeCell ref="F72:G72"/>
    <mergeCell ref="F73:G73"/>
    <mergeCell ref="F74:G74"/>
    <mergeCell ref="A76:M76"/>
    <mergeCell ref="A77:L77"/>
    <mergeCell ref="A78:L78"/>
    <mergeCell ref="F66:G66"/>
    <mergeCell ref="F67:G67"/>
    <mergeCell ref="F68:G68"/>
    <mergeCell ref="F69:G69"/>
    <mergeCell ref="F70:G70"/>
    <mergeCell ref="F71:G71"/>
    <mergeCell ref="F60:G60"/>
    <mergeCell ref="F61:G61"/>
    <mergeCell ref="F62:G62"/>
    <mergeCell ref="F63:G63"/>
    <mergeCell ref="F64:G64"/>
    <mergeCell ref="F65:G65"/>
    <mergeCell ref="B58:L58"/>
    <mergeCell ref="B59:C59"/>
    <mergeCell ref="D59:E59"/>
    <mergeCell ref="F59:G59"/>
    <mergeCell ref="H59:I59"/>
    <mergeCell ref="J59:K59"/>
    <mergeCell ref="L59:M59"/>
    <mergeCell ref="B56:C56"/>
    <mergeCell ref="D56:E56"/>
    <mergeCell ref="F56:G56"/>
    <mergeCell ref="H56:I56"/>
    <mergeCell ref="J56:K56"/>
    <mergeCell ref="L56:M56"/>
    <mergeCell ref="B55:C55"/>
    <mergeCell ref="D55:E55"/>
    <mergeCell ref="F55:G55"/>
    <mergeCell ref="H55:I55"/>
    <mergeCell ref="J55:K55"/>
    <mergeCell ref="L55:M55"/>
    <mergeCell ref="B54:C54"/>
    <mergeCell ref="D54:E54"/>
    <mergeCell ref="F54:G54"/>
    <mergeCell ref="H54:I54"/>
    <mergeCell ref="J54:K54"/>
    <mergeCell ref="L54:M54"/>
    <mergeCell ref="B53:C53"/>
    <mergeCell ref="D53:E53"/>
    <mergeCell ref="F53:G53"/>
    <mergeCell ref="H53:I53"/>
    <mergeCell ref="J53:K53"/>
    <mergeCell ref="L53:M53"/>
    <mergeCell ref="B52:C52"/>
    <mergeCell ref="D52:E52"/>
    <mergeCell ref="F52:G52"/>
    <mergeCell ref="H52:I52"/>
    <mergeCell ref="J52:K52"/>
    <mergeCell ref="L52:M52"/>
    <mergeCell ref="B51:C51"/>
    <mergeCell ref="D51:E51"/>
    <mergeCell ref="F51:G51"/>
    <mergeCell ref="H51:I51"/>
    <mergeCell ref="J51:K51"/>
    <mergeCell ref="L51:M51"/>
    <mergeCell ref="B50:C50"/>
    <mergeCell ref="D50:E50"/>
    <mergeCell ref="F50:G50"/>
    <mergeCell ref="H50:I50"/>
    <mergeCell ref="J50:K50"/>
    <mergeCell ref="L50:M50"/>
    <mergeCell ref="B49:C49"/>
    <mergeCell ref="D49:E49"/>
    <mergeCell ref="F49:G49"/>
    <mergeCell ref="H49:I49"/>
    <mergeCell ref="J49:K49"/>
    <mergeCell ref="L49:M49"/>
    <mergeCell ref="B48:C48"/>
    <mergeCell ref="D48:E48"/>
    <mergeCell ref="F48:G48"/>
    <mergeCell ref="H48:I48"/>
    <mergeCell ref="J48:K48"/>
    <mergeCell ref="L48:M48"/>
    <mergeCell ref="B47:C47"/>
    <mergeCell ref="D47:E47"/>
    <mergeCell ref="F47:G47"/>
    <mergeCell ref="H47:I47"/>
    <mergeCell ref="J47:K47"/>
    <mergeCell ref="L47:M47"/>
    <mergeCell ref="B46:C46"/>
    <mergeCell ref="D46:E46"/>
    <mergeCell ref="F46:G46"/>
    <mergeCell ref="H46:I46"/>
    <mergeCell ref="J46:K46"/>
    <mergeCell ref="L46:M46"/>
    <mergeCell ref="B45:C45"/>
    <mergeCell ref="D45:E45"/>
    <mergeCell ref="F45:G45"/>
    <mergeCell ref="H45:I45"/>
    <mergeCell ref="J45:K45"/>
    <mergeCell ref="L45:M45"/>
    <mergeCell ref="B44:C44"/>
    <mergeCell ref="D44:E44"/>
    <mergeCell ref="F44:G44"/>
    <mergeCell ref="H44:I44"/>
    <mergeCell ref="J44:K44"/>
    <mergeCell ref="L44:M44"/>
    <mergeCell ref="B43:C43"/>
    <mergeCell ref="D43:E43"/>
    <mergeCell ref="F43:G43"/>
    <mergeCell ref="H43:I43"/>
    <mergeCell ref="J43:K43"/>
    <mergeCell ref="L43:M43"/>
    <mergeCell ref="L41:M41"/>
    <mergeCell ref="B42:C42"/>
    <mergeCell ref="D42:E42"/>
    <mergeCell ref="F42:G42"/>
    <mergeCell ref="H42:I42"/>
    <mergeCell ref="J42:K42"/>
    <mergeCell ref="L42:M42"/>
    <mergeCell ref="F36:G36"/>
    <mergeCell ref="F37:G37"/>
    <mergeCell ref="F38:G38"/>
    <mergeCell ref="A39:L39"/>
    <mergeCell ref="B40:L40"/>
    <mergeCell ref="B41:C41"/>
    <mergeCell ref="D41:E41"/>
    <mergeCell ref="F41:G41"/>
    <mergeCell ref="H41:I41"/>
    <mergeCell ref="J41:K41"/>
    <mergeCell ref="F30:G30"/>
    <mergeCell ref="F31:G31"/>
    <mergeCell ref="F32:G32"/>
    <mergeCell ref="F33:G33"/>
    <mergeCell ref="F34:G34"/>
    <mergeCell ref="F35:G35"/>
    <mergeCell ref="F24:G24"/>
    <mergeCell ref="F25:G25"/>
    <mergeCell ref="F26:G26"/>
    <mergeCell ref="F27:G27"/>
    <mergeCell ref="F28:G28"/>
    <mergeCell ref="F29:G29"/>
    <mergeCell ref="B22:L22"/>
    <mergeCell ref="B23:C23"/>
    <mergeCell ref="D23:E23"/>
    <mergeCell ref="F23:G23"/>
    <mergeCell ref="H23:I23"/>
    <mergeCell ref="J23:K23"/>
    <mergeCell ref="L23:M23"/>
    <mergeCell ref="B20:C20"/>
    <mergeCell ref="D20:E20"/>
    <mergeCell ref="F20:G20"/>
    <mergeCell ref="H20:I20"/>
    <mergeCell ref="J20:K20"/>
    <mergeCell ref="L20:M20"/>
    <mergeCell ref="B19:C19"/>
    <mergeCell ref="D19:E19"/>
    <mergeCell ref="F19:G19"/>
    <mergeCell ref="H19:I19"/>
    <mergeCell ref="J19:K19"/>
    <mergeCell ref="L19:M19"/>
    <mergeCell ref="B18:C18"/>
    <mergeCell ref="D18:E18"/>
    <mergeCell ref="F18:G18"/>
    <mergeCell ref="H18:I18"/>
    <mergeCell ref="J18:K18"/>
    <mergeCell ref="L18:M18"/>
    <mergeCell ref="B17:C17"/>
    <mergeCell ref="D17:E17"/>
    <mergeCell ref="F17:G17"/>
    <mergeCell ref="H17:I17"/>
    <mergeCell ref="J17:K17"/>
    <mergeCell ref="L17:M17"/>
    <mergeCell ref="B16:C16"/>
    <mergeCell ref="D16:E16"/>
    <mergeCell ref="F16:G16"/>
    <mergeCell ref="H16:I16"/>
    <mergeCell ref="J16:K16"/>
    <mergeCell ref="L16:M16"/>
    <mergeCell ref="B15:C15"/>
    <mergeCell ref="D15:E15"/>
    <mergeCell ref="F15:G15"/>
    <mergeCell ref="H15:I15"/>
    <mergeCell ref="J15:K15"/>
    <mergeCell ref="L15:M15"/>
    <mergeCell ref="B14:C14"/>
    <mergeCell ref="D14:E14"/>
    <mergeCell ref="F14:G14"/>
    <mergeCell ref="H14:I14"/>
    <mergeCell ref="J14:K14"/>
    <mergeCell ref="L14:M14"/>
    <mergeCell ref="B13:C13"/>
    <mergeCell ref="D13:E13"/>
    <mergeCell ref="F13:G13"/>
    <mergeCell ref="H13:I13"/>
    <mergeCell ref="J13:K13"/>
    <mergeCell ref="L13:M13"/>
    <mergeCell ref="B12:C12"/>
    <mergeCell ref="D12:E12"/>
    <mergeCell ref="F12:G12"/>
    <mergeCell ref="H12:I12"/>
    <mergeCell ref="J12:K12"/>
    <mergeCell ref="L12:M12"/>
    <mergeCell ref="B11:C11"/>
    <mergeCell ref="D11:E11"/>
    <mergeCell ref="F11:G11"/>
    <mergeCell ref="H11:I11"/>
    <mergeCell ref="J11:K11"/>
    <mergeCell ref="L11:M11"/>
    <mergeCell ref="B10:C10"/>
    <mergeCell ref="D10:E10"/>
    <mergeCell ref="F10:G10"/>
    <mergeCell ref="H10:I10"/>
    <mergeCell ref="J10:K10"/>
    <mergeCell ref="L10:M10"/>
    <mergeCell ref="B9:C9"/>
    <mergeCell ref="D9:E9"/>
    <mergeCell ref="F9:G9"/>
    <mergeCell ref="H9:I9"/>
    <mergeCell ref="J9:K9"/>
    <mergeCell ref="L9:M9"/>
    <mergeCell ref="B8:C8"/>
    <mergeCell ref="D8:E8"/>
    <mergeCell ref="F8:G8"/>
    <mergeCell ref="H8:I8"/>
    <mergeCell ref="J8:K8"/>
    <mergeCell ref="L8:M8"/>
    <mergeCell ref="B7:C7"/>
    <mergeCell ref="D7:E7"/>
    <mergeCell ref="F7:G7"/>
    <mergeCell ref="H7:I7"/>
    <mergeCell ref="J7:K7"/>
    <mergeCell ref="L7:M7"/>
    <mergeCell ref="L5:M5"/>
    <mergeCell ref="B6:C6"/>
    <mergeCell ref="D6:E6"/>
    <mergeCell ref="F6:G6"/>
    <mergeCell ref="H6:I6"/>
    <mergeCell ref="J6:K6"/>
    <mergeCell ref="L6:M6"/>
    <mergeCell ref="A1:F1"/>
    <mergeCell ref="H1:L1"/>
    <mergeCell ref="A2:L2"/>
    <mergeCell ref="A3:L3"/>
    <mergeCell ref="B4:L4"/>
    <mergeCell ref="B5:C5"/>
    <mergeCell ref="D5:E5"/>
    <mergeCell ref="F5:G5"/>
    <mergeCell ref="H5:I5"/>
    <mergeCell ref="J5:K5"/>
  </mergeCells>
  <pageMargins left="1.05" right="1.1263020833333333" top="0.5" bottom="0.25" header="0" footer="0"/>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D99C9-0C5E-4DFD-AD05-B63CC8D59429}">
  <sheetPr codeName="Sheet32"/>
  <dimension ref="A1:H79"/>
  <sheetViews>
    <sheetView showGridLines="0" view="pageLayout" zoomScale="145" zoomScaleNormal="115" zoomScaleSheetLayoutView="100" zoomScalePageLayoutView="145" workbookViewId="0">
      <selection activeCell="L36" sqref="L36"/>
    </sheetView>
  </sheetViews>
  <sheetFormatPr defaultColWidth="7.109375" defaultRowHeight="8.25" x14ac:dyDescent="0.15"/>
  <cols>
    <col min="1" max="1" width="14.6640625" style="125" customWidth="1"/>
    <col min="2" max="2" width="4.77734375" style="125" customWidth="1"/>
    <col min="3" max="8" width="7.44140625" style="125" customWidth="1"/>
    <col min="9" max="16384" width="7.109375" style="125"/>
  </cols>
  <sheetData>
    <row r="1" spans="1:8" ht="3.95" customHeight="1" x14ac:dyDescent="0.15">
      <c r="A1" s="123"/>
      <c r="B1" s="123"/>
      <c r="C1" s="123"/>
      <c r="D1" s="123"/>
      <c r="E1" s="123"/>
      <c r="F1" s="123"/>
      <c r="G1" s="123"/>
      <c r="H1" s="123"/>
    </row>
    <row r="2" spans="1:8" ht="12.75" customHeight="1" x14ac:dyDescent="0.15">
      <c r="A2" s="126" t="s">
        <v>245</v>
      </c>
      <c r="B2" s="126"/>
      <c r="C2" s="126"/>
      <c r="D2" s="126"/>
      <c r="E2" s="126"/>
      <c r="F2" s="126"/>
      <c r="G2" s="126"/>
      <c r="H2" s="126"/>
    </row>
    <row r="3" spans="1:8" ht="9" customHeight="1" x14ac:dyDescent="0.15">
      <c r="A3" s="127" t="s">
        <v>246</v>
      </c>
      <c r="B3" s="127"/>
      <c r="C3" s="127"/>
      <c r="D3" s="127"/>
      <c r="E3" s="127"/>
      <c r="F3" s="127"/>
      <c r="G3" s="127"/>
      <c r="H3" s="127"/>
    </row>
    <row r="4" spans="1:8" ht="10.7" customHeight="1" x14ac:dyDescent="0.15">
      <c r="B4" s="328" t="s">
        <v>247</v>
      </c>
      <c r="C4" s="328"/>
      <c r="D4" s="328"/>
      <c r="E4" s="328"/>
      <c r="F4" s="328"/>
      <c r="G4" s="328"/>
      <c r="H4" s="328"/>
    </row>
    <row r="5" spans="1:8" s="176" customFormat="1" ht="10.7" customHeight="1" x14ac:dyDescent="0.3">
      <c r="B5" s="130">
        <v>1960</v>
      </c>
      <c r="C5" s="130">
        <v>1970</v>
      </c>
      <c r="D5" s="130">
        <v>1980</v>
      </c>
      <c r="E5" s="130">
        <v>1990</v>
      </c>
      <c r="F5" s="130">
        <v>2000</v>
      </c>
      <c r="G5" s="130">
        <v>2010</v>
      </c>
      <c r="H5" s="130">
        <v>2018</v>
      </c>
    </row>
    <row r="6" spans="1:8" ht="10.7" customHeight="1" x14ac:dyDescent="0.15">
      <c r="A6" s="132" t="s">
        <v>100</v>
      </c>
      <c r="B6" s="168">
        <v>62973629</v>
      </c>
      <c r="C6" s="133">
        <v>75593300</v>
      </c>
      <c r="D6" s="133">
        <v>97141360</v>
      </c>
      <c r="E6" s="133">
        <v>111713941</v>
      </c>
      <c r="F6" s="133">
        <v>120430421</v>
      </c>
      <c r="G6" s="133">
        <v>130511865</v>
      </c>
      <c r="H6" s="133">
        <v>136647145</v>
      </c>
    </row>
    <row r="7" spans="1:8" ht="10.7" customHeight="1" x14ac:dyDescent="0.15">
      <c r="A7" s="137" t="s">
        <v>101</v>
      </c>
      <c r="B7" s="329">
        <v>4339979</v>
      </c>
      <c r="C7" s="138">
        <v>4290967</v>
      </c>
      <c r="D7" s="138">
        <v>6970880</v>
      </c>
      <c r="E7" s="138">
        <v>11521794</v>
      </c>
      <c r="F7" s="138">
        <v>17248288</v>
      </c>
      <c r="G7" s="138">
        <v>25461093</v>
      </c>
      <c r="H7" s="133">
        <v>28404215</v>
      </c>
    </row>
    <row r="8" spans="1:8" ht="10.7" customHeight="1" x14ac:dyDescent="0.15">
      <c r="A8" s="195" t="s">
        <v>15</v>
      </c>
      <c r="B8" s="196">
        <v>289014</v>
      </c>
      <c r="C8" s="197">
        <v>364566</v>
      </c>
      <c r="D8" s="197">
        <v>1188600</v>
      </c>
      <c r="E8" s="197">
        <v>2664732</v>
      </c>
      <c r="F8" s="197">
        <v>4932475</v>
      </c>
      <c r="G8" s="197">
        <v>7816672</v>
      </c>
      <c r="H8" s="197">
        <v>7458973</v>
      </c>
    </row>
    <row r="9" spans="1:8" ht="10.7" customHeight="1" x14ac:dyDescent="0.15">
      <c r="A9" s="195" t="s">
        <v>31</v>
      </c>
      <c r="B9" s="196">
        <v>175746</v>
      </c>
      <c r="C9" s="197">
        <v>316000</v>
      </c>
      <c r="D9" s="197">
        <v>1035440</v>
      </c>
      <c r="E9" s="197">
        <v>2360666</v>
      </c>
      <c r="F9" s="197">
        <v>3562519</v>
      </c>
      <c r="G9" s="197">
        <v>4963040</v>
      </c>
      <c r="H9" s="197">
        <v>5204569</v>
      </c>
    </row>
    <row r="10" spans="1:8" ht="10.7" customHeight="1" x14ac:dyDescent="0.15">
      <c r="A10" s="195" t="s">
        <v>32</v>
      </c>
      <c r="B10" s="197" t="s">
        <v>33</v>
      </c>
      <c r="C10" s="197" t="s">
        <v>33</v>
      </c>
      <c r="D10" s="197">
        <v>14720</v>
      </c>
      <c r="E10" s="197" t="s">
        <v>33</v>
      </c>
      <c r="F10" s="197">
        <v>16319</v>
      </c>
      <c r="G10" s="197">
        <v>50789</v>
      </c>
      <c r="H10" s="197">
        <v>81088</v>
      </c>
    </row>
    <row r="11" spans="1:8" ht="10.7" customHeight="1" x14ac:dyDescent="0.15">
      <c r="A11" s="195" t="s">
        <v>34</v>
      </c>
      <c r="B11" s="196">
        <v>6766</v>
      </c>
      <c r="C11" s="197">
        <v>35300</v>
      </c>
      <c r="D11" s="197">
        <v>166120</v>
      </c>
      <c r="E11" s="197">
        <v>409474</v>
      </c>
      <c r="F11" s="197">
        <v>885817</v>
      </c>
      <c r="G11" s="197">
        <v>1610439</v>
      </c>
      <c r="H11" s="197">
        <v>2386581</v>
      </c>
    </row>
    <row r="12" spans="1:8" ht="10.7" customHeight="1" x14ac:dyDescent="0.15">
      <c r="A12" s="195" t="s">
        <v>35</v>
      </c>
      <c r="B12" s="196">
        <v>11063</v>
      </c>
      <c r="C12" s="197">
        <v>22334</v>
      </c>
      <c r="D12" s="197">
        <v>45900</v>
      </c>
      <c r="E12" s="197">
        <v>67731</v>
      </c>
      <c r="F12" s="197">
        <v>112968</v>
      </c>
      <c r="G12" s="197">
        <v>144868</v>
      </c>
      <c r="H12" s="197">
        <v>161666</v>
      </c>
    </row>
    <row r="13" spans="1:8" ht="10.7" customHeight="1" x14ac:dyDescent="0.15">
      <c r="A13" s="195" t="s">
        <v>36</v>
      </c>
      <c r="B13" s="196">
        <v>3107077</v>
      </c>
      <c r="C13" s="197">
        <v>2402900</v>
      </c>
      <c r="D13" s="197">
        <v>2404700</v>
      </c>
      <c r="E13" s="197">
        <v>2594352</v>
      </c>
      <c r="F13" s="197">
        <v>3064347</v>
      </c>
      <c r="G13" s="197">
        <v>3368999</v>
      </c>
      <c r="H13" s="197">
        <v>2728886</v>
      </c>
    </row>
    <row r="14" spans="1:8" ht="10.7" customHeight="1" x14ac:dyDescent="0.15">
      <c r="A14" s="195" t="s">
        <v>37</v>
      </c>
      <c r="B14" s="196">
        <v>460677</v>
      </c>
      <c r="C14" s="197">
        <v>479533</v>
      </c>
      <c r="D14" s="197">
        <v>442480</v>
      </c>
      <c r="E14" s="197">
        <v>429042</v>
      </c>
      <c r="F14" s="197">
        <v>497280</v>
      </c>
      <c r="G14" s="197">
        <v>505540</v>
      </c>
      <c r="H14" s="197">
        <v>453734</v>
      </c>
    </row>
    <row r="15" spans="1:8" ht="10.7" customHeight="1" x14ac:dyDescent="0.15">
      <c r="A15" s="195" t="s">
        <v>38</v>
      </c>
      <c r="B15" s="196">
        <v>118589</v>
      </c>
      <c r="C15" s="197">
        <v>382034</v>
      </c>
      <c r="D15" s="197">
        <v>782220</v>
      </c>
      <c r="E15" s="197">
        <v>1254157</v>
      </c>
      <c r="F15" s="197">
        <v>1692372</v>
      </c>
      <c r="G15" s="197">
        <v>2430337</v>
      </c>
      <c r="H15" s="197">
        <v>2804850</v>
      </c>
    </row>
    <row r="16" spans="1:8" ht="10.7" customHeight="1" x14ac:dyDescent="0.15">
      <c r="A16" s="195" t="s">
        <v>39</v>
      </c>
      <c r="B16" s="196">
        <v>28584</v>
      </c>
      <c r="C16" s="197">
        <v>67600</v>
      </c>
      <c r="D16" s="197">
        <v>221580</v>
      </c>
      <c r="E16" s="197">
        <v>748506</v>
      </c>
      <c r="F16" s="197">
        <v>1234075</v>
      </c>
      <c r="G16" s="197">
        <v>2262383</v>
      </c>
      <c r="H16" s="197">
        <v>2442534</v>
      </c>
    </row>
    <row r="17" spans="1:8" ht="10.7" customHeight="1" x14ac:dyDescent="0.15">
      <c r="A17" s="195" t="s">
        <v>40</v>
      </c>
      <c r="B17" s="196">
        <v>42850</v>
      </c>
      <c r="C17" s="197">
        <v>137900</v>
      </c>
      <c r="D17" s="197">
        <v>338540</v>
      </c>
      <c r="E17" s="197">
        <v>714800</v>
      </c>
      <c r="F17" s="197">
        <v>1158085</v>
      </c>
      <c r="G17" s="197">
        <v>1941339</v>
      </c>
      <c r="H17" s="197">
        <v>2223110</v>
      </c>
    </row>
    <row r="18" spans="1:8" ht="10.7" customHeight="1" x14ac:dyDescent="0.15">
      <c r="A18" s="195" t="s">
        <v>41</v>
      </c>
      <c r="B18" s="196">
        <v>67837</v>
      </c>
      <c r="C18" s="197">
        <v>99333</v>
      </c>
      <c r="D18" s="197">
        <v>220540</v>
      </c>
      <c r="E18" s="197">
        <v>442079</v>
      </c>
      <c r="F18" s="197">
        <v>618784</v>
      </c>
      <c r="G18" s="197">
        <v>854883</v>
      </c>
      <c r="H18" s="197">
        <v>1027739</v>
      </c>
    </row>
    <row r="19" spans="1:8" ht="10.7" customHeight="1" x14ac:dyDescent="0.15">
      <c r="A19" s="277" t="s">
        <v>42</v>
      </c>
      <c r="B19" s="200">
        <v>5376</v>
      </c>
      <c r="C19" s="199">
        <v>15733</v>
      </c>
      <c r="D19" s="199">
        <v>72000</v>
      </c>
      <c r="E19" s="199">
        <v>195180</v>
      </c>
      <c r="F19" s="199">
        <v>479545</v>
      </c>
      <c r="G19" s="199">
        <v>951241</v>
      </c>
      <c r="H19" s="199">
        <v>1412300</v>
      </c>
    </row>
    <row r="20" spans="1:8" ht="10.7" customHeight="1" x14ac:dyDescent="0.15">
      <c r="A20" s="143" t="s">
        <v>0</v>
      </c>
      <c r="B20" s="155">
        <v>67313608</v>
      </c>
      <c r="C20" s="144">
        <v>79884267</v>
      </c>
      <c r="D20" s="144">
        <v>104112240</v>
      </c>
      <c r="E20" s="144">
        <v>123235735</v>
      </c>
      <c r="F20" s="144">
        <v>137678709</v>
      </c>
      <c r="G20" s="144">
        <v>155972958</v>
      </c>
      <c r="H20" s="144">
        <v>165051360</v>
      </c>
    </row>
    <row r="21" spans="1:8" ht="6" customHeight="1" x14ac:dyDescent="0.15">
      <c r="A21" s="143"/>
      <c r="B21" s="155"/>
      <c r="C21" s="144"/>
      <c r="D21" s="144"/>
      <c r="E21" s="144"/>
      <c r="F21" s="144"/>
      <c r="G21" s="144"/>
      <c r="H21" s="144"/>
    </row>
    <row r="22" spans="1:8" ht="9" customHeight="1" x14ac:dyDescent="0.15">
      <c r="B22" s="328" t="s">
        <v>248</v>
      </c>
      <c r="C22" s="328"/>
      <c r="D22" s="328"/>
      <c r="E22" s="328"/>
      <c r="F22" s="328"/>
      <c r="G22" s="328"/>
      <c r="H22" s="328"/>
    </row>
    <row r="23" spans="1:8" s="176" customFormat="1" ht="10.7" customHeight="1" x14ac:dyDescent="0.3">
      <c r="B23" s="130">
        <v>1960</v>
      </c>
      <c r="C23" s="130">
        <v>1970</v>
      </c>
      <c r="D23" s="130">
        <v>1980</v>
      </c>
      <c r="E23" s="130">
        <v>1990</v>
      </c>
      <c r="F23" s="130">
        <v>2000</v>
      </c>
      <c r="G23" s="130">
        <v>2010</v>
      </c>
      <c r="H23" s="130">
        <v>2018</v>
      </c>
    </row>
    <row r="24" spans="1:8" ht="10.7" customHeight="1" x14ac:dyDescent="0.15">
      <c r="A24" s="132" t="s">
        <v>100</v>
      </c>
      <c r="B24" s="133">
        <v>59756924</v>
      </c>
      <c r="C24" s="133">
        <v>72283467</v>
      </c>
      <c r="D24" s="133">
        <v>90845760</v>
      </c>
      <c r="E24" s="133">
        <v>104846279</v>
      </c>
      <c r="F24" s="133">
        <v>113643105</v>
      </c>
      <c r="G24" s="133">
        <v>116251728</v>
      </c>
      <c r="H24" s="133">
        <v>129708253</v>
      </c>
    </row>
    <row r="25" spans="1:8" ht="10.7" customHeight="1" x14ac:dyDescent="0.15">
      <c r="A25" s="137" t="s">
        <v>101</v>
      </c>
      <c r="B25" s="138">
        <v>4110502</v>
      </c>
      <c r="C25" s="138">
        <v>4089367</v>
      </c>
      <c r="D25" s="138">
        <v>6504200</v>
      </c>
      <c r="E25" s="138">
        <v>10623071</v>
      </c>
      <c r="F25" s="138">
        <v>16073543</v>
      </c>
      <c r="G25" s="138">
        <v>22850951</v>
      </c>
      <c r="H25" s="133">
        <v>27243610</v>
      </c>
    </row>
    <row r="26" spans="1:8" ht="10.7" customHeight="1" x14ac:dyDescent="0.15">
      <c r="A26" s="195" t="s">
        <v>15</v>
      </c>
      <c r="B26" s="197">
        <v>266995</v>
      </c>
      <c r="C26" s="197">
        <v>342033</v>
      </c>
      <c r="D26" s="197">
        <v>1070320</v>
      </c>
      <c r="E26" s="197">
        <v>2363883</v>
      </c>
      <c r="F26" s="197">
        <v>4468416</v>
      </c>
      <c r="G26" s="197">
        <v>6950903</v>
      </c>
      <c r="H26" s="197">
        <v>7148963</v>
      </c>
    </row>
    <row r="27" spans="1:8" ht="10.7" customHeight="1" x14ac:dyDescent="0.15">
      <c r="A27" s="195" t="s">
        <v>31</v>
      </c>
      <c r="B27" s="197">
        <v>167968</v>
      </c>
      <c r="C27" s="197">
        <v>303233</v>
      </c>
      <c r="D27" s="197">
        <v>983200</v>
      </c>
      <c r="E27" s="197">
        <v>2231514</v>
      </c>
      <c r="F27" s="197">
        <v>3391185</v>
      </c>
      <c r="G27" s="197">
        <v>4539107</v>
      </c>
      <c r="H27" s="197">
        <v>5024519</v>
      </c>
    </row>
    <row r="28" spans="1:8" ht="10.7" customHeight="1" x14ac:dyDescent="0.15">
      <c r="A28" s="195" t="s">
        <v>32</v>
      </c>
      <c r="B28" s="197" t="s">
        <v>33</v>
      </c>
      <c r="C28" s="197" t="s">
        <v>33</v>
      </c>
      <c r="D28" s="197">
        <v>13680</v>
      </c>
      <c r="E28" s="197" t="s">
        <v>33</v>
      </c>
      <c r="F28" s="197">
        <v>14556</v>
      </c>
      <c r="G28" s="197">
        <v>45409</v>
      </c>
      <c r="H28" s="197">
        <v>77936</v>
      </c>
    </row>
    <row r="29" spans="1:8" ht="10.7" customHeight="1" x14ac:dyDescent="0.15">
      <c r="A29" s="195" t="s">
        <v>34</v>
      </c>
      <c r="B29" s="197">
        <v>6366</v>
      </c>
      <c r="C29" s="197">
        <v>33867</v>
      </c>
      <c r="D29" s="197">
        <v>156980</v>
      </c>
      <c r="E29" s="197">
        <v>386984</v>
      </c>
      <c r="F29" s="197">
        <v>848752</v>
      </c>
      <c r="G29" s="197">
        <v>1487368</v>
      </c>
      <c r="H29" s="197">
        <v>2301933</v>
      </c>
    </row>
    <row r="30" spans="1:8" ht="10.7" customHeight="1" x14ac:dyDescent="0.15">
      <c r="A30" s="195" t="s">
        <v>35</v>
      </c>
      <c r="B30" s="197">
        <v>10465</v>
      </c>
      <c r="C30" s="197">
        <v>21367</v>
      </c>
      <c r="D30" s="197">
        <v>43280</v>
      </c>
      <c r="E30" s="197">
        <v>63892</v>
      </c>
      <c r="F30" s="197">
        <v>107535</v>
      </c>
      <c r="G30" s="197">
        <v>131340</v>
      </c>
      <c r="H30" s="197">
        <v>153264</v>
      </c>
    </row>
    <row r="31" spans="1:8" ht="10.7" customHeight="1" x14ac:dyDescent="0.15">
      <c r="A31" s="195" t="s">
        <v>36</v>
      </c>
      <c r="B31" s="197">
        <v>2946353</v>
      </c>
      <c r="C31" s="197">
        <v>2291033</v>
      </c>
      <c r="D31" s="197">
        <v>2266800</v>
      </c>
      <c r="E31" s="197">
        <v>2453515</v>
      </c>
      <c r="F31" s="197">
        <v>2931137</v>
      </c>
      <c r="G31" s="197">
        <v>3070273</v>
      </c>
      <c r="H31" s="197">
        <v>2638356</v>
      </c>
    </row>
    <row r="32" spans="1:8" ht="10.7" customHeight="1" x14ac:dyDescent="0.15">
      <c r="A32" s="195" t="s">
        <v>37</v>
      </c>
      <c r="B32" s="197">
        <v>440558</v>
      </c>
      <c r="C32" s="197">
        <v>459733</v>
      </c>
      <c r="D32" s="197">
        <v>421980</v>
      </c>
      <c r="E32" s="197">
        <v>409643</v>
      </c>
      <c r="F32" s="197">
        <v>480824</v>
      </c>
      <c r="G32" s="197">
        <v>468577</v>
      </c>
      <c r="H32" s="197">
        <v>437454</v>
      </c>
    </row>
    <row r="33" spans="1:8" ht="10.7" customHeight="1" x14ac:dyDescent="0.15">
      <c r="A33" s="195" t="s">
        <v>38</v>
      </c>
      <c r="B33" s="197">
        <v>110021</v>
      </c>
      <c r="C33" s="197">
        <v>363267</v>
      </c>
      <c r="D33" s="197">
        <v>724320</v>
      </c>
      <c r="E33" s="197">
        <v>1134892</v>
      </c>
      <c r="F33" s="197">
        <v>1542106</v>
      </c>
      <c r="G33" s="197">
        <v>2091391</v>
      </c>
      <c r="H33" s="197">
        <v>2647979</v>
      </c>
    </row>
    <row r="34" spans="1:8" ht="10.7" customHeight="1" x14ac:dyDescent="0.15">
      <c r="A34" s="195" t="s">
        <v>39</v>
      </c>
      <c r="B34" s="197">
        <v>26195</v>
      </c>
      <c r="C34" s="197">
        <v>63867</v>
      </c>
      <c r="D34" s="197">
        <v>204500</v>
      </c>
      <c r="E34" s="197">
        <v>670968</v>
      </c>
      <c r="F34" s="197">
        <v>1131214</v>
      </c>
      <c r="G34" s="197">
        <v>2008046</v>
      </c>
      <c r="H34" s="197">
        <v>2346256</v>
      </c>
    </row>
    <row r="35" spans="1:8" ht="10.7" customHeight="1" x14ac:dyDescent="0.15">
      <c r="A35" s="195" t="s">
        <v>40</v>
      </c>
      <c r="B35" s="197">
        <v>40555</v>
      </c>
      <c r="C35" s="197">
        <v>131467</v>
      </c>
      <c r="D35" s="197">
        <v>316040</v>
      </c>
      <c r="E35" s="197">
        <v>662364</v>
      </c>
      <c r="F35" s="197">
        <v>1078311</v>
      </c>
      <c r="G35" s="197">
        <v>1757367</v>
      </c>
      <c r="H35" s="197">
        <v>2139904</v>
      </c>
    </row>
    <row r="36" spans="1:8" ht="10.7" customHeight="1" x14ac:dyDescent="0.15">
      <c r="A36" s="195" t="s">
        <v>41</v>
      </c>
      <c r="B36" s="197">
        <v>64545</v>
      </c>
      <c r="C36" s="197">
        <v>94900</v>
      </c>
      <c r="D36" s="197">
        <v>203900</v>
      </c>
      <c r="E36" s="197">
        <v>413020</v>
      </c>
      <c r="F36" s="197">
        <v>586593</v>
      </c>
      <c r="G36" s="197">
        <v>757613</v>
      </c>
      <c r="H36" s="197">
        <v>974795</v>
      </c>
    </row>
    <row r="37" spans="1:8" ht="10.7" customHeight="1" x14ac:dyDescent="0.15">
      <c r="A37" s="277" t="s">
        <v>42</v>
      </c>
      <c r="B37" s="199">
        <v>5177</v>
      </c>
      <c r="C37" s="199">
        <v>15133</v>
      </c>
      <c r="D37" s="199">
        <v>66820</v>
      </c>
      <c r="E37" s="199">
        <v>181128</v>
      </c>
      <c r="F37" s="199">
        <v>448049</v>
      </c>
      <c r="G37" s="199">
        <v>836329</v>
      </c>
      <c r="H37" s="199">
        <v>1334568</v>
      </c>
    </row>
    <row r="38" spans="1:8" ht="10.7" customHeight="1" x14ac:dyDescent="0.15">
      <c r="A38" s="143" t="s">
        <v>0</v>
      </c>
      <c r="B38" s="155">
        <v>63867426</v>
      </c>
      <c r="C38" s="144">
        <v>76372834</v>
      </c>
      <c r="D38" s="144">
        <v>97349960</v>
      </c>
      <c r="E38" s="144">
        <v>115469350</v>
      </c>
      <c r="F38" s="144">
        <v>129716648</v>
      </c>
      <c r="G38" s="144">
        <v>139102679</v>
      </c>
      <c r="H38" s="144">
        <v>156951863</v>
      </c>
    </row>
    <row r="39" spans="1:8" ht="6" customHeight="1" x14ac:dyDescent="0.15">
      <c r="A39" s="143"/>
      <c r="B39" s="155"/>
      <c r="C39" s="144"/>
      <c r="D39" s="144"/>
      <c r="E39" s="144"/>
      <c r="F39" s="144"/>
      <c r="G39" s="144"/>
      <c r="H39" s="144"/>
    </row>
    <row r="40" spans="1:8" ht="9" customHeight="1" x14ac:dyDescent="0.15">
      <c r="B40" s="328" t="s">
        <v>249</v>
      </c>
      <c r="C40" s="328"/>
      <c r="D40" s="328"/>
      <c r="E40" s="328"/>
      <c r="F40" s="328"/>
      <c r="G40" s="328"/>
      <c r="H40" s="328"/>
    </row>
    <row r="41" spans="1:8" s="176" customFormat="1" ht="10.7" customHeight="1" x14ac:dyDescent="0.3">
      <c r="B41" s="130">
        <v>1960</v>
      </c>
      <c r="C41" s="130">
        <v>1970</v>
      </c>
      <c r="D41" s="130">
        <v>1980</v>
      </c>
      <c r="E41" s="130">
        <v>1990</v>
      </c>
      <c r="F41" s="130">
        <v>2000</v>
      </c>
      <c r="G41" s="130">
        <v>2010</v>
      </c>
      <c r="H41" s="130">
        <v>2018</v>
      </c>
    </row>
    <row r="42" spans="1:8" ht="10.7" customHeight="1" x14ac:dyDescent="0.15">
      <c r="A42" s="132" t="s">
        <v>100</v>
      </c>
      <c r="B42" s="168">
        <v>3216705</v>
      </c>
      <c r="C42" s="168">
        <v>3309833</v>
      </c>
      <c r="D42" s="168">
        <v>6295600</v>
      </c>
      <c r="E42" s="168">
        <v>6867662</v>
      </c>
      <c r="F42" s="168">
        <v>6787316</v>
      </c>
      <c r="G42" s="168">
        <v>14260137</v>
      </c>
      <c r="H42" s="168">
        <v>6938892</v>
      </c>
    </row>
    <row r="43" spans="1:8" ht="10.7" customHeight="1" x14ac:dyDescent="0.15">
      <c r="A43" s="137" t="s">
        <v>101</v>
      </c>
      <c r="B43" s="329">
        <v>229477</v>
      </c>
      <c r="C43" s="329">
        <v>201600</v>
      </c>
      <c r="D43" s="329">
        <v>466680</v>
      </c>
      <c r="E43" s="329">
        <v>898723</v>
      </c>
      <c r="F43" s="329">
        <v>1174745</v>
      </c>
      <c r="G43" s="329">
        <v>2610142</v>
      </c>
      <c r="H43" s="168">
        <v>1160605</v>
      </c>
    </row>
    <row r="44" spans="1:8" ht="10.7" customHeight="1" x14ac:dyDescent="0.15">
      <c r="A44" s="195" t="s">
        <v>15</v>
      </c>
      <c r="B44" s="196">
        <v>22019</v>
      </c>
      <c r="C44" s="196">
        <v>22533</v>
      </c>
      <c r="D44" s="196">
        <v>118280</v>
      </c>
      <c r="E44" s="196">
        <v>300849</v>
      </c>
      <c r="F44" s="196">
        <v>464059</v>
      </c>
      <c r="G44" s="196">
        <v>865769</v>
      </c>
      <c r="H44" s="196">
        <v>310010</v>
      </c>
    </row>
    <row r="45" spans="1:8" ht="10.7" customHeight="1" x14ac:dyDescent="0.15">
      <c r="A45" s="195" t="s">
        <v>31</v>
      </c>
      <c r="B45" s="196">
        <v>7778</v>
      </c>
      <c r="C45" s="196">
        <v>12767</v>
      </c>
      <c r="D45" s="196">
        <v>52240</v>
      </c>
      <c r="E45" s="196">
        <v>129152</v>
      </c>
      <c r="F45" s="196">
        <v>171334</v>
      </c>
      <c r="G45" s="196">
        <v>423933</v>
      </c>
      <c r="H45" s="196">
        <v>180050</v>
      </c>
    </row>
    <row r="46" spans="1:8" ht="10.7" customHeight="1" x14ac:dyDescent="0.15">
      <c r="A46" s="195" t="s">
        <v>32</v>
      </c>
      <c r="B46" s="197" t="s">
        <v>33</v>
      </c>
      <c r="C46" s="197" t="s">
        <v>33</v>
      </c>
      <c r="D46" s="196">
        <v>1040</v>
      </c>
      <c r="E46" s="197" t="s">
        <v>33</v>
      </c>
      <c r="F46" s="196">
        <v>1763</v>
      </c>
      <c r="G46" s="196">
        <v>5380</v>
      </c>
      <c r="H46" s="196">
        <v>3152</v>
      </c>
    </row>
    <row r="47" spans="1:8" ht="10.7" customHeight="1" x14ac:dyDescent="0.15">
      <c r="A47" s="195" t="s">
        <v>34</v>
      </c>
      <c r="B47" s="197" t="s">
        <v>33</v>
      </c>
      <c r="C47" s="196">
        <v>1433</v>
      </c>
      <c r="D47" s="196">
        <v>9140</v>
      </c>
      <c r="E47" s="196">
        <v>22490</v>
      </c>
      <c r="F47" s="196">
        <v>37065</v>
      </c>
      <c r="G47" s="196">
        <v>123071</v>
      </c>
      <c r="H47" s="196">
        <v>84648</v>
      </c>
    </row>
    <row r="48" spans="1:8" ht="10.7" customHeight="1" x14ac:dyDescent="0.15">
      <c r="A48" s="195" t="s">
        <v>35</v>
      </c>
      <c r="B48" s="197" t="s">
        <v>33</v>
      </c>
      <c r="C48" s="197" t="s">
        <v>33</v>
      </c>
      <c r="D48" s="196">
        <v>2620</v>
      </c>
      <c r="E48" s="196">
        <v>3839</v>
      </c>
      <c r="F48" s="196">
        <v>5433</v>
      </c>
      <c r="G48" s="196">
        <v>13528</v>
      </c>
      <c r="H48" s="196">
        <v>8402</v>
      </c>
    </row>
    <row r="49" spans="1:8" ht="10.7" customHeight="1" x14ac:dyDescent="0.15">
      <c r="A49" s="195" t="s">
        <v>36</v>
      </c>
      <c r="B49" s="196">
        <v>160724</v>
      </c>
      <c r="C49" s="196">
        <v>111867</v>
      </c>
      <c r="D49" s="196">
        <v>137900</v>
      </c>
      <c r="E49" s="196">
        <v>140837</v>
      </c>
      <c r="F49" s="196">
        <v>133210</v>
      </c>
      <c r="G49" s="196">
        <v>298726</v>
      </c>
      <c r="H49" s="196">
        <v>90530</v>
      </c>
    </row>
    <row r="50" spans="1:8" ht="10.7" customHeight="1" x14ac:dyDescent="0.15">
      <c r="A50" s="195" t="s">
        <v>37</v>
      </c>
      <c r="B50" s="196">
        <v>20119</v>
      </c>
      <c r="C50" s="196">
        <v>19800</v>
      </c>
      <c r="D50" s="196">
        <v>20500</v>
      </c>
      <c r="E50" s="196">
        <v>19399</v>
      </c>
      <c r="F50" s="196">
        <v>16456</v>
      </c>
      <c r="G50" s="196">
        <v>36963</v>
      </c>
      <c r="H50" s="196">
        <v>16280</v>
      </c>
    </row>
    <row r="51" spans="1:8" ht="10.7" customHeight="1" x14ac:dyDescent="0.15">
      <c r="A51" s="195" t="s">
        <v>38</v>
      </c>
      <c r="B51" s="196">
        <v>8568</v>
      </c>
      <c r="C51" s="196">
        <v>18767</v>
      </c>
      <c r="D51" s="196">
        <v>57900</v>
      </c>
      <c r="E51" s="196">
        <v>119265</v>
      </c>
      <c r="F51" s="196">
        <v>150266</v>
      </c>
      <c r="G51" s="196">
        <v>338946</v>
      </c>
      <c r="H51" s="196">
        <v>156871</v>
      </c>
    </row>
    <row r="52" spans="1:8" ht="10.7" customHeight="1" x14ac:dyDescent="0.15">
      <c r="A52" s="195" t="s">
        <v>39</v>
      </c>
      <c r="B52" s="196">
        <v>2389</v>
      </c>
      <c r="C52" s="196">
        <v>3733</v>
      </c>
      <c r="D52" s="196">
        <v>17080</v>
      </c>
      <c r="E52" s="196">
        <v>77538</v>
      </c>
      <c r="F52" s="196">
        <v>102861</v>
      </c>
      <c r="G52" s="196">
        <v>254337</v>
      </c>
      <c r="H52" s="196">
        <v>96278</v>
      </c>
    </row>
    <row r="53" spans="1:8" ht="10.7" customHeight="1" x14ac:dyDescent="0.15">
      <c r="A53" s="195" t="s">
        <v>40</v>
      </c>
      <c r="B53" s="196">
        <v>2295</v>
      </c>
      <c r="C53" s="196">
        <v>6433</v>
      </c>
      <c r="D53" s="196">
        <v>22500</v>
      </c>
      <c r="E53" s="196">
        <v>52436</v>
      </c>
      <c r="F53" s="196">
        <v>79774</v>
      </c>
      <c r="G53" s="196">
        <v>183972</v>
      </c>
      <c r="H53" s="196">
        <v>83206</v>
      </c>
    </row>
    <row r="54" spans="1:8" ht="10.7" customHeight="1" x14ac:dyDescent="0.15">
      <c r="A54" s="195" t="s">
        <v>41</v>
      </c>
      <c r="B54" s="197">
        <v>3292</v>
      </c>
      <c r="C54" s="197">
        <v>4433</v>
      </c>
      <c r="D54" s="196">
        <v>16640</v>
      </c>
      <c r="E54" s="196">
        <v>29059</v>
      </c>
      <c r="F54" s="196">
        <v>32191</v>
      </c>
      <c r="G54" s="196">
        <v>97270</v>
      </c>
      <c r="H54" s="196">
        <v>52944</v>
      </c>
    </row>
    <row r="55" spans="1:8" ht="10.7" customHeight="1" x14ac:dyDescent="0.15">
      <c r="A55" s="277" t="s">
        <v>42</v>
      </c>
      <c r="B55" s="199" t="s">
        <v>33</v>
      </c>
      <c r="C55" s="199" t="s">
        <v>33</v>
      </c>
      <c r="D55" s="200">
        <v>5180</v>
      </c>
      <c r="E55" s="200">
        <v>14052</v>
      </c>
      <c r="F55" s="200">
        <v>31496</v>
      </c>
      <c r="G55" s="200">
        <v>114912</v>
      </c>
      <c r="H55" s="200">
        <v>77732</v>
      </c>
    </row>
    <row r="56" spans="1:8" ht="10.7" customHeight="1" x14ac:dyDescent="0.15">
      <c r="A56" s="143" t="s">
        <v>0</v>
      </c>
      <c r="B56" s="155">
        <v>3446182</v>
      </c>
      <c r="C56" s="155">
        <v>3511433</v>
      </c>
      <c r="D56" s="155">
        <v>6762280</v>
      </c>
      <c r="E56" s="155">
        <v>7766385</v>
      </c>
      <c r="F56" s="155">
        <v>7962061</v>
      </c>
      <c r="G56" s="155">
        <v>16870279</v>
      </c>
      <c r="H56" s="155">
        <v>8099497</v>
      </c>
    </row>
    <row r="57" spans="1:8" ht="6" customHeight="1" x14ac:dyDescent="0.15">
      <c r="A57" s="143"/>
      <c r="B57" s="155"/>
      <c r="C57" s="155"/>
      <c r="D57" s="155"/>
      <c r="E57" s="155"/>
      <c r="F57" s="155"/>
      <c r="G57" s="155"/>
      <c r="H57" s="155"/>
    </row>
    <row r="58" spans="1:8" s="359" customFormat="1" ht="10.5" customHeight="1" x14ac:dyDescent="0.3">
      <c r="A58" s="159" t="s">
        <v>194</v>
      </c>
      <c r="B58" s="159"/>
      <c r="C58" s="159"/>
      <c r="D58" s="159"/>
      <c r="E58" s="159"/>
      <c r="F58" s="159"/>
      <c r="G58" s="159"/>
      <c r="H58" s="159"/>
    </row>
    <row r="59" spans="1:8" ht="8.25" customHeight="1" x14ac:dyDescent="0.15">
      <c r="A59" s="159" t="s">
        <v>44</v>
      </c>
      <c r="B59" s="159"/>
      <c r="C59" s="159"/>
      <c r="D59" s="159"/>
      <c r="E59" s="159"/>
      <c r="F59" s="159"/>
      <c r="G59" s="159"/>
      <c r="H59" s="159"/>
    </row>
    <row r="60" spans="1:8" x14ac:dyDescent="0.15">
      <c r="A60" s="159" t="s">
        <v>27</v>
      </c>
      <c r="B60" s="159"/>
      <c r="C60" s="159"/>
      <c r="D60" s="159"/>
      <c r="E60" s="159"/>
      <c r="F60" s="159"/>
      <c r="G60" s="159"/>
      <c r="H60" s="159"/>
    </row>
    <row r="61" spans="1:8" ht="18" customHeight="1" x14ac:dyDescent="0.15">
      <c r="A61" s="161" t="s">
        <v>28</v>
      </c>
      <c r="B61" s="161"/>
      <c r="C61" s="161"/>
      <c r="D61" s="161"/>
      <c r="E61" s="161"/>
      <c r="F61" s="161"/>
      <c r="G61" s="161"/>
      <c r="H61" s="161"/>
    </row>
    <row r="62" spans="1:8" x14ac:dyDescent="0.15">
      <c r="C62" s="319"/>
      <c r="D62" s="162"/>
      <c r="E62" s="162"/>
      <c r="F62" s="162"/>
      <c r="G62" s="162"/>
      <c r="H62" s="162"/>
    </row>
    <row r="63" spans="1:8" ht="13.5" customHeight="1" x14ac:dyDescent="0.15">
      <c r="C63" s="319"/>
    </row>
    <row r="64" spans="1:8" x14ac:dyDescent="0.15">
      <c r="C64" s="163"/>
      <c r="D64" s="163"/>
      <c r="E64" s="163"/>
      <c r="F64" s="163"/>
      <c r="G64" s="163"/>
      <c r="H64" s="163"/>
    </row>
    <row r="65" spans="3:8" ht="12.75" customHeight="1" x14ac:dyDescent="0.15">
      <c r="C65" s="163"/>
      <c r="D65" s="163"/>
      <c r="E65" s="163"/>
      <c r="F65" s="163"/>
      <c r="G65" s="163"/>
      <c r="H65" s="163"/>
    </row>
    <row r="66" spans="3:8" x14ac:dyDescent="0.15">
      <c r="C66" s="163"/>
      <c r="D66" s="163"/>
      <c r="E66" s="163"/>
      <c r="F66" s="163"/>
      <c r="G66" s="163"/>
      <c r="H66" s="163"/>
    </row>
    <row r="67" spans="3:8" x14ac:dyDescent="0.15">
      <c r="C67" s="163"/>
      <c r="D67" s="163"/>
      <c r="E67" s="163"/>
      <c r="F67" s="163"/>
      <c r="G67" s="163"/>
      <c r="H67" s="163"/>
    </row>
    <row r="68" spans="3:8" x14ac:dyDescent="0.15">
      <c r="C68" s="163"/>
      <c r="D68" s="163"/>
      <c r="E68" s="163"/>
      <c r="F68" s="163"/>
      <c r="G68" s="163"/>
      <c r="H68" s="163"/>
    </row>
    <row r="69" spans="3:8" x14ac:dyDescent="0.15">
      <c r="C69" s="163"/>
      <c r="D69" s="163"/>
      <c r="E69" s="163"/>
      <c r="F69" s="163"/>
      <c r="G69" s="163"/>
      <c r="H69" s="163"/>
    </row>
    <row r="70" spans="3:8" x14ac:dyDescent="0.15">
      <c r="C70" s="163"/>
      <c r="D70" s="163"/>
      <c r="E70" s="163"/>
      <c r="F70" s="163"/>
      <c r="G70" s="163"/>
      <c r="H70" s="163"/>
    </row>
    <row r="71" spans="3:8" x14ac:dyDescent="0.15">
      <c r="C71" s="163"/>
      <c r="D71" s="163"/>
      <c r="E71" s="163"/>
      <c r="F71" s="163"/>
      <c r="G71" s="163"/>
      <c r="H71" s="163"/>
    </row>
    <row r="75" spans="3:8" ht="12.75" customHeight="1" x14ac:dyDescent="0.15"/>
    <row r="77" spans="3:8" ht="13.5" customHeight="1" x14ac:dyDescent="0.15"/>
    <row r="79" spans="3:8" ht="12.75" customHeight="1" x14ac:dyDescent="0.15"/>
  </sheetData>
  <mergeCells count="11">
    <mergeCell ref="B40:H40"/>
    <mergeCell ref="A58:H58"/>
    <mergeCell ref="A59:H59"/>
    <mergeCell ref="A60:H60"/>
    <mergeCell ref="A61:H61"/>
    <mergeCell ref="A1:E1"/>
    <mergeCell ref="F1:H1"/>
    <mergeCell ref="A2:H2"/>
    <mergeCell ref="A3:H3"/>
    <mergeCell ref="B4:H4"/>
    <mergeCell ref="B22:H22"/>
  </mergeCells>
  <pageMargins left="1.05" right="1.1263020833333333" top="0.5" bottom="0.25" header="0" footer="0"/>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7EB87-E272-4340-AFE6-F7804D692C42}">
  <sheetPr codeName="Sheet33"/>
  <dimension ref="A1:Q61"/>
  <sheetViews>
    <sheetView showGridLines="0" view="pageLayout" zoomScale="145" zoomScaleNormal="115" zoomScaleSheetLayoutView="100" zoomScalePageLayoutView="145" workbookViewId="0">
      <selection activeCell="T39" sqref="T39"/>
    </sheetView>
  </sheetViews>
  <sheetFormatPr defaultColWidth="7.109375" defaultRowHeight="8.25" x14ac:dyDescent="0.15"/>
  <cols>
    <col min="1" max="1" width="14.33203125" style="125" customWidth="1"/>
    <col min="2" max="2" width="2.5546875" style="125" customWidth="1"/>
    <col min="3" max="3" width="0.88671875" style="125" customWidth="1"/>
    <col min="4" max="4" width="4.44140625" style="125" customWidth="1"/>
    <col min="5" max="5" width="0.88671875" style="125" customWidth="1"/>
    <col min="6" max="6" width="4.44140625" style="125" customWidth="1"/>
    <col min="7" max="7" width="0.88671875" style="125" customWidth="1"/>
    <col min="8" max="8" width="4.21875" style="125" customWidth="1"/>
    <col min="9" max="9" width="0.88671875" style="125" customWidth="1"/>
    <col min="10" max="10" width="4.44140625" style="125" customWidth="1"/>
    <col min="11" max="11" width="0.88671875" style="125" customWidth="1"/>
    <col min="12" max="12" width="4.44140625" style="125" customWidth="1"/>
    <col min="13" max="13" width="0.88671875" style="125" customWidth="1"/>
    <col min="14" max="14" width="4.21875" style="125" customWidth="1"/>
    <col min="15" max="15" width="0.88671875" style="125" customWidth="1"/>
    <col min="16" max="16384" width="7.109375" style="125"/>
  </cols>
  <sheetData>
    <row r="1" spans="1:15" ht="3.95" customHeight="1" x14ac:dyDescent="0.15">
      <c r="A1" s="123"/>
      <c r="B1" s="123"/>
      <c r="C1" s="123"/>
      <c r="D1" s="123"/>
      <c r="E1" s="123"/>
      <c r="F1" s="123"/>
      <c r="G1" s="123"/>
      <c r="H1" s="123"/>
      <c r="I1" s="123"/>
      <c r="J1" s="123"/>
      <c r="K1" s="123"/>
      <c r="L1" s="123"/>
      <c r="M1" s="123"/>
      <c r="N1" s="123"/>
      <c r="O1" s="123"/>
    </row>
    <row r="2" spans="1:15" ht="12.75" customHeight="1" x14ac:dyDescent="0.15">
      <c r="A2" s="126" t="s">
        <v>245</v>
      </c>
      <c r="B2" s="126"/>
      <c r="C2" s="126"/>
      <c r="D2" s="126"/>
      <c r="E2" s="126"/>
      <c r="F2" s="126"/>
      <c r="G2" s="126"/>
      <c r="H2" s="126"/>
      <c r="I2" s="126"/>
      <c r="J2" s="126"/>
      <c r="K2" s="126"/>
      <c r="L2" s="126"/>
      <c r="M2" s="126"/>
      <c r="N2" s="126"/>
      <c r="O2" s="126"/>
    </row>
    <row r="3" spans="1:15" ht="9.75" customHeight="1" x14ac:dyDescent="0.15">
      <c r="A3" s="127" t="s">
        <v>246</v>
      </c>
      <c r="B3" s="127"/>
      <c r="C3" s="127"/>
      <c r="D3" s="127"/>
      <c r="E3" s="127"/>
      <c r="F3" s="127"/>
      <c r="G3" s="127"/>
      <c r="H3" s="127"/>
      <c r="I3" s="127"/>
      <c r="J3" s="127"/>
      <c r="K3" s="127"/>
      <c r="L3" s="127"/>
      <c r="M3" s="127"/>
      <c r="N3" s="127"/>
      <c r="O3" s="127"/>
    </row>
    <row r="4" spans="1:15" ht="10.7" customHeight="1" x14ac:dyDescent="0.15">
      <c r="B4" s="370" t="s">
        <v>250</v>
      </c>
      <c r="C4" s="370"/>
      <c r="D4" s="370"/>
      <c r="E4" s="370"/>
      <c r="F4" s="370"/>
      <c r="G4" s="370"/>
      <c r="H4" s="370"/>
      <c r="I4" s="370"/>
      <c r="J4" s="370"/>
      <c r="K4" s="370"/>
      <c r="L4" s="370"/>
      <c r="M4" s="370"/>
      <c r="N4" s="370"/>
      <c r="O4" s="370"/>
    </row>
    <row r="5" spans="1:15" s="176" customFormat="1" ht="10.7" customHeight="1" x14ac:dyDescent="0.3">
      <c r="B5" s="130">
        <v>1960</v>
      </c>
      <c r="C5" s="130"/>
      <c r="D5" s="130">
        <v>1970</v>
      </c>
      <c r="E5" s="130"/>
      <c r="F5" s="130">
        <v>1980</v>
      </c>
      <c r="G5" s="130"/>
      <c r="H5" s="130">
        <v>1990</v>
      </c>
      <c r="I5" s="130"/>
      <c r="J5" s="130">
        <v>2000</v>
      </c>
      <c r="K5" s="130"/>
      <c r="L5" s="130">
        <v>2010</v>
      </c>
      <c r="M5" s="130"/>
      <c r="N5" s="130">
        <v>2018</v>
      </c>
      <c r="O5" s="130"/>
    </row>
    <row r="6" spans="1:15" ht="10.7" customHeight="1" x14ac:dyDescent="0.15">
      <c r="A6" s="132" t="s">
        <v>100</v>
      </c>
      <c r="B6" s="179">
        <v>5.0999999999999996</v>
      </c>
      <c r="C6" s="179" t="s">
        <v>8</v>
      </c>
      <c r="D6" s="134">
        <v>4.5</v>
      </c>
      <c r="E6" s="179" t="s">
        <v>8</v>
      </c>
      <c r="F6" s="134">
        <v>6.5</v>
      </c>
      <c r="G6" s="179" t="s">
        <v>8</v>
      </c>
      <c r="H6" s="134">
        <v>6.1</v>
      </c>
      <c r="I6" s="179" t="s">
        <v>8</v>
      </c>
      <c r="J6" s="134">
        <v>5.6</v>
      </c>
      <c r="K6" s="179" t="s">
        <v>8</v>
      </c>
      <c r="L6" s="134">
        <v>10.9</v>
      </c>
      <c r="M6" s="179" t="s">
        <v>8</v>
      </c>
      <c r="N6" s="134">
        <v>5.0779633925026388</v>
      </c>
      <c r="O6" s="179" t="s">
        <v>8</v>
      </c>
    </row>
    <row r="7" spans="1:15" ht="10.7" customHeight="1" x14ac:dyDescent="0.15">
      <c r="A7" s="137" t="s">
        <v>101</v>
      </c>
      <c r="B7" s="332">
        <v>5.3</v>
      </c>
      <c r="C7" s="332"/>
      <c r="D7" s="139">
        <v>4.7</v>
      </c>
      <c r="E7" s="332"/>
      <c r="F7" s="139">
        <v>6.7</v>
      </c>
      <c r="G7" s="332"/>
      <c r="H7" s="139">
        <v>7.8</v>
      </c>
      <c r="I7" s="332"/>
      <c r="J7" s="139">
        <v>6.8</v>
      </c>
      <c r="K7" s="332"/>
      <c r="L7" s="139">
        <v>10.3</v>
      </c>
      <c r="M7" s="332"/>
      <c r="N7" s="139">
        <v>4.0860308936543399</v>
      </c>
      <c r="O7" s="332"/>
    </row>
    <row r="8" spans="1:15" ht="10.7" customHeight="1" x14ac:dyDescent="0.15">
      <c r="A8" s="195" t="s">
        <v>15</v>
      </c>
      <c r="B8" s="201">
        <v>7.7009484485086235</v>
      </c>
      <c r="C8" s="201"/>
      <c r="D8" s="205">
        <v>6.2318521118903192</v>
      </c>
      <c r="E8" s="201"/>
      <c r="F8" s="205">
        <v>9.9512030960794213</v>
      </c>
      <c r="G8" s="201"/>
      <c r="H8" s="205">
        <v>11.290028415615529</v>
      </c>
      <c r="I8" s="201"/>
      <c r="J8" s="205">
        <v>9.4082382576698311</v>
      </c>
      <c r="K8" s="201"/>
      <c r="L8" s="205">
        <v>11.075928476978438</v>
      </c>
      <c r="M8" s="201"/>
      <c r="N8" s="202">
        <v>4.1562022010268702</v>
      </c>
      <c r="O8" s="182"/>
    </row>
    <row r="9" spans="1:15" ht="10.7" customHeight="1" x14ac:dyDescent="0.15">
      <c r="A9" s="195" t="s">
        <v>31</v>
      </c>
      <c r="B9" s="201">
        <v>4.4699647645580249</v>
      </c>
      <c r="C9" s="201"/>
      <c r="D9" s="205">
        <v>4.1294456864539208</v>
      </c>
      <c r="E9" s="201"/>
      <c r="F9" s="205">
        <v>5.0451981766205671</v>
      </c>
      <c r="G9" s="201"/>
      <c r="H9" s="205">
        <v>5.470998438576232</v>
      </c>
      <c r="I9" s="201"/>
      <c r="J9" s="205">
        <v>4.8093497887309518</v>
      </c>
      <c r="K9" s="201"/>
      <c r="L9" s="205">
        <v>8.5418009929398124</v>
      </c>
      <c r="M9" s="201"/>
      <c r="N9" s="202">
        <v>3.4594603318737822</v>
      </c>
      <c r="O9" s="182"/>
    </row>
    <row r="10" spans="1:15" ht="10.7" customHeight="1" x14ac:dyDescent="0.15">
      <c r="A10" s="195" t="s">
        <v>32</v>
      </c>
      <c r="B10" s="197" t="s">
        <v>33</v>
      </c>
      <c r="C10" s="205"/>
      <c r="D10" s="205" t="s">
        <v>33</v>
      </c>
      <c r="E10" s="205"/>
      <c r="F10" s="205">
        <v>7.0652173913043477</v>
      </c>
      <c r="G10" s="205"/>
      <c r="H10" s="205" t="s">
        <v>33</v>
      </c>
      <c r="I10" s="205"/>
      <c r="J10" s="205">
        <v>10.803358048900055</v>
      </c>
      <c r="K10" s="205"/>
      <c r="L10" s="205">
        <v>10.59284490736183</v>
      </c>
      <c r="M10" s="205"/>
      <c r="N10" s="202">
        <v>3.8871349644830309</v>
      </c>
      <c r="O10" s="182"/>
    </row>
    <row r="11" spans="1:15" ht="10.7" customHeight="1" x14ac:dyDescent="0.15">
      <c r="A11" s="195" t="s">
        <v>34</v>
      </c>
      <c r="B11" s="197" t="s">
        <v>33</v>
      </c>
      <c r="C11" s="201"/>
      <c r="D11" s="205">
        <v>4.055698638666402</v>
      </c>
      <c r="E11" s="201"/>
      <c r="F11" s="205">
        <v>5.5020467132193591</v>
      </c>
      <c r="G11" s="201"/>
      <c r="H11" s="205">
        <v>5.4924122166486757</v>
      </c>
      <c r="I11" s="201"/>
      <c r="J11" s="205">
        <v>4.1842728238451059</v>
      </c>
      <c r="K11" s="201"/>
      <c r="L11" s="205">
        <v>7.6420777191809188</v>
      </c>
      <c r="M11" s="201"/>
      <c r="N11" s="202">
        <v>3.5468312200591559</v>
      </c>
      <c r="O11" s="182"/>
    </row>
    <row r="12" spans="1:15" ht="10.7" customHeight="1" x14ac:dyDescent="0.15">
      <c r="A12" s="195" t="s">
        <v>35</v>
      </c>
      <c r="B12" s="197" t="s">
        <v>33</v>
      </c>
      <c r="C12" s="201"/>
      <c r="D12" s="197" t="s">
        <v>33</v>
      </c>
      <c r="E12" s="201"/>
      <c r="F12" s="205">
        <v>5.7080610021786491</v>
      </c>
      <c r="G12" s="201"/>
      <c r="H12" s="205">
        <v>5.6680102168873923</v>
      </c>
      <c r="I12" s="201"/>
      <c r="J12" s="205">
        <v>4.8093265349479495</v>
      </c>
      <c r="K12" s="201"/>
      <c r="L12" s="205">
        <v>9.3381561145318503</v>
      </c>
      <c r="M12" s="201"/>
      <c r="N12" s="202">
        <v>5.1971348335457055</v>
      </c>
      <c r="O12" s="182"/>
    </row>
    <row r="13" spans="1:15" ht="10.7" customHeight="1" x14ac:dyDescent="0.15">
      <c r="A13" s="195" t="s">
        <v>36</v>
      </c>
      <c r="B13" s="201">
        <v>5.175044211518955</v>
      </c>
      <c r="C13" s="201"/>
      <c r="D13" s="205">
        <v>4.6748082106572673</v>
      </c>
      <c r="E13" s="201"/>
      <c r="F13" s="205">
        <v>5.7346030689898946</v>
      </c>
      <c r="G13" s="201"/>
      <c r="H13" s="205">
        <v>5.428600282459743</v>
      </c>
      <c r="I13" s="201"/>
      <c r="J13" s="205">
        <v>4.3470925453285805</v>
      </c>
      <c r="K13" s="201"/>
      <c r="L13" s="205">
        <v>8.8669067577639531</v>
      </c>
      <c r="M13" s="201"/>
      <c r="N13" s="202">
        <v>3.3174709386907328</v>
      </c>
      <c r="O13" s="182"/>
    </row>
    <row r="14" spans="1:15" ht="10.7" customHeight="1" x14ac:dyDescent="0.15">
      <c r="A14" s="195" t="s">
        <v>37</v>
      </c>
      <c r="B14" s="201">
        <v>4.362561636172031</v>
      </c>
      <c r="C14" s="201"/>
      <c r="D14" s="205">
        <v>4.1943521594684379</v>
      </c>
      <c r="E14" s="201"/>
      <c r="F14" s="205">
        <v>4.6329777617067442</v>
      </c>
      <c r="G14" s="201"/>
      <c r="H14" s="205">
        <v>4.521468760634157</v>
      </c>
      <c r="I14" s="201"/>
      <c r="J14" s="205">
        <v>3.3092020592020592</v>
      </c>
      <c r="K14" s="201"/>
      <c r="L14" s="205">
        <v>7.3115876092890772</v>
      </c>
      <c r="M14" s="201"/>
      <c r="N14" s="202">
        <v>3.5880053070741886</v>
      </c>
      <c r="O14" s="182"/>
    </row>
    <row r="15" spans="1:15" ht="10.7" customHeight="1" x14ac:dyDescent="0.15">
      <c r="A15" s="195" t="s">
        <v>38</v>
      </c>
      <c r="B15" s="201">
        <v>7.2188661122766211</v>
      </c>
      <c r="C15" s="201"/>
      <c r="D15" s="205">
        <v>4.9552199947930227</v>
      </c>
      <c r="E15" s="201"/>
      <c r="F15" s="205">
        <v>7.4020096648001843</v>
      </c>
      <c r="G15" s="201"/>
      <c r="H15" s="205">
        <v>9.5095749575212682</v>
      </c>
      <c r="I15" s="201"/>
      <c r="J15" s="205">
        <v>8.8790171428031197</v>
      </c>
      <c r="K15" s="201"/>
      <c r="L15" s="205">
        <v>13.946460922909045</v>
      </c>
      <c r="M15" s="201"/>
      <c r="N15" s="202">
        <v>5.5928481023940675</v>
      </c>
      <c r="O15" s="182"/>
    </row>
    <row r="16" spans="1:15" ht="10.7" customHeight="1" x14ac:dyDescent="0.15">
      <c r="A16" s="195" t="s">
        <v>39</v>
      </c>
      <c r="B16" s="201">
        <v>8.3286849811741739</v>
      </c>
      <c r="C16" s="201"/>
      <c r="D16" s="205">
        <v>5.5964653902798238</v>
      </c>
      <c r="E16" s="201"/>
      <c r="F16" s="205">
        <v>7.7082769202996655</v>
      </c>
      <c r="G16" s="201"/>
      <c r="H16" s="205">
        <v>10.359035198114643</v>
      </c>
      <c r="I16" s="201"/>
      <c r="J16" s="205">
        <v>8.3350687762089013</v>
      </c>
      <c r="K16" s="201"/>
      <c r="L16" s="205">
        <v>11.241995718673628</v>
      </c>
      <c r="M16" s="201"/>
      <c r="N16" s="202">
        <v>3.941726092656233</v>
      </c>
      <c r="O16" s="182"/>
    </row>
    <row r="17" spans="1:17" ht="10.7" customHeight="1" x14ac:dyDescent="0.15">
      <c r="A17" s="195" t="s">
        <v>40</v>
      </c>
      <c r="B17" s="201">
        <v>5.3434225844004661</v>
      </c>
      <c r="C17" s="201"/>
      <c r="D17" s="205">
        <v>4.6807376842590394</v>
      </c>
      <c r="E17" s="201"/>
      <c r="F17" s="205">
        <v>6.6461865658415551</v>
      </c>
      <c r="G17" s="201"/>
      <c r="H17" s="205">
        <v>7.3357582540570787</v>
      </c>
      <c r="I17" s="201"/>
      <c r="J17" s="205">
        <v>6.888440831199782</v>
      </c>
      <c r="K17" s="201"/>
      <c r="L17" s="205">
        <v>9.4765520086909092</v>
      </c>
      <c r="M17" s="201"/>
      <c r="N17" s="202">
        <v>3.7427747614827873</v>
      </c>
      <c r="O17" s="182"/>
    </row>
    <row r="18" spans="1:17" ht="10.7" customHeight="1" x14ac:dyDescent="0.15">
      <c r="A18" s="195" t="s">
        <v>41</v>
      </c>
      <c r="B18" s="201">
        <v>4.8456658374670649</v>
      </c>
      <c r="C18" s="201"/>
      <c r="D18" s="205">
        <v>4.5345417441930254</v>
      </c>
      <c r="E18" s="201"/>
      <c r="F18" s="205">
        <v>7.5451165321483629</v>
      </c>
      <c r="G18" s="201"/>
      <c r="H18" s="205">
        <v>6.5732595305363972</v>
      </c>
      <c r="I18" s="201"/>
      <c r="J18" s="205">
        <v>5.2022999948285671</v>
      </c>
      <c r="K18" s="201"/>
      <c r="L18" s="205">
        <v>11.378165199214395</v>
      </c>
      <c r="M18" s="201"/>
      <c r="N18" s="202">
        <v>5.151502472904113</v>
      </c>
      <c r="O18" s="182"/>
    </row>
    <row r="19" spans="1:17" ht="10.7" customHeight="1" x14ac:dyDescent="0.15">
      <c r="A19" s="277" t="s">
        <v>42</v>
      </c>
      <c r="B19" s="324" t="s">
        <v>33</v>
      </c>
      <c r="C19" s="203"/>
      <c r="D19" s="324" t="s">
        <v>33</v>
      </c>
      <c r="E19" s="203"/>
      <c r="F19" s="324">
        <v>7.1944444444444446</v>
      </c>
      <c r="G19" s="203"/>
      <c r="H19" s="324">
        <v>7.1995081463264681</v>
      </c>
      <c r="I19" s="203"/>
      <c r="J19" s="324">
        <v>6.5678924814146749</v>
      </c>
      <c r="K19" s="203"/>
      <c r="L19" s="324">
        <v>12.080219418633133</v>
      </c>
      <c r="M19" s="203"/>
      <c r="N19" s="204">
        <v>5.5039297599660131</v>
      </c>
      <c r="O19" s="333"/>
    </row>
    <row r="20" spans="1:17" ht="10.7" customHeight="1" x14ac:dyDescent="0.15">
      <c r="A20" s="143" t="s">
        <v>13</v>
      </c>
      <c r="B20" s="192">
        <v>5.0999999999999996</v>
      </c>
      <c r="C20" s="146" t="s">
        <v>8</v>
      </c>
      <c r="D20" s="145">
        <v>4.5</v>
      </c>
      <c r="E20" s="146" t="s">
        <v>8</v>
      </c>
      <c r="F20" s="145">
        <v>6.5</v>
      </c>
      <c r="G20" s="146" t="s">
        <v>8</v>
      </c>
      <c r="H20" s="145">
        <v>6.3</v>
      </c>
      <c r="I20" s="146" t="s">
        <v>8</v>
      </c>
      <c r="J20" s="145">
        <v>5.8</v>
      </c>
      <c r="K20" s="146" t="s">
        <v>8</v>
      </c>
      <c r="L20" s="145">
        <v>10.8</v>
      </c>
      <c r="M20" s="146" t="s">
        <v>8</v>
      </c>
      <c r="N20" s="145">
        <v>4.9072585648491476</v>
      </c>
      <c r="O20" s="146" t="s">
        <v>8</v>
      </c>
    </row>
    <row r="21" spans="1:17" ht="6" customHeight="1" x14ac:dyDescent="0.15">
      <c r="A21" s="143"/>
      <c r="B21" s="192"/>
      <c r="C21" s="146"/>
      <c r="D21" s="145"/>
      <c r="E21" s="146"/>
      <c r="F21" s="145"/>
      <c r="G21" s="146"/>
      <c r="H21" s="145"/>
      <c r="I21" s="146"/>
      <c r="J21" s="145"/>
      <c r="K21" s="146"/>
      <c r="L21" s="145"/>
      <c r="M21" s="146"/>
      <c r="N21" s="145"/>
      <c r="O21" s="146"/>
    </row>
    <row r="22" spans="1:17" ht="9" customHeight="1" x14ac:dyDescent="0.15">
      <c r="B22" s="370" t="s">
        <v>251</v>
      </c>
      <c r="C22" s="370"/>
      <c r="D22" s="370"/>
      <c r="E22" s="370"/>
      <c r="F22" s="370"/>
      <c r="G22" s="370"/>
      <c r="H22" s="370"/>
      <c r="I22" s="370"/>
      <c r="J22" s="370"/>
      <c r="K22" s="370"/>
      <c r="L22" s="370"/>
      <c r="M22" s="370"/>
      <c r="N22" s="370"/>
      <c r="O22" s="370"/>
    </row>
    <row r="23" spans="1:17" ht="10.7" customHeight="1" x14ac:dyDescent="0.15">
      <c r="B23" s="167">
        <v>1960</v>
      </c>
      <c r="C23" s="167"/>
      <c r="D23" s="167">
        <v>1970</v>
      </c>
      <c r="E23" s="167"/>
      <c r="F23" s="130">
        <v>1980</v>
      </c>
      <c r="G23" s="167"/>
      <c r="H23" s="130">
        <v>1990</v>
      </c>
      <c r="I23" s="167"/>
      <c r="J23" s="130">
        <v>2000</v>
      </c>
      <c r="K23" s="167"/>
      <c r="L23" s="130">
        <v>2010</v>
      </c>
      <c r="M23" s="167"/>
      <c r="N23" s="130">
        <v>2018</v>
      </c>
      <c r="O23" s="167"/>
    </row>
    <row r="24" spans="1:17" ht="10.7" customHeight="1" x14ac:dyDescent="0.15">
      <c r="A24" s="132" t="s">
        <v>100</v>
      </c>
      <c r="B24" s="134">
        <v>42.5</v>
      </c>
      <c r="C24" s="179" t="s">
        <v>8</v>
      </c>
      <c r="D24" s="134">
        <v>41.7</v>
      </c>
      <c r="E24" s="179" t="s">
        <v>8</v>
      </c>
      <c r="F24" s="134">
        <v>38</v>
      </c>
      <c r="G24" s="179" t="s">
        <v>8</v>
      </c>
      <c r="H24" s="134">
        <v>35</v>
      </c>
      <c r="I24" s="179" t="s">
        <v>8</v>
      </c>
      <c r="J24" s="134">
        <v>35.799999999999997</v>
      </c>
      <c r="K24" s="179" t="s">
        <v>8</v>
      </c>
      <c r="L24" s="134">
        <v>36.4</v>
      </c>
      <c r="M24" s="179" t="s">
        <v>8</v>
      </c>
      <c r="N24" s="134">
        <v>37.47032781512052</v>
      </c>
      <c r="O24" s="179" t="s">
        <v>8</v>
      </c>
    </row>
    <row r="25" spans="1:17" ht="10.7" customHeight="1" x14ac:dyDescent="0.15">
      <c r="A25" s="137" t="s">
        <v>101</v>
      </c>
      <c r="B25" s="139">
        <v>52.5</v>
      </c>
      <c r="C25" s="332"/>
      <c r="D25" s="139">
        <v>51.7</v>
      </c>
      <c r="E25" s="332"/>
      <c r="F25" s="139">
        <v>44.6</v>
      </c>
      <c r="G25" s="332"/>
      <c r="H25" s="139">
        <v>35.799999999999997</v>
      </c>
      <c r="I25" s="332"/>
      <c r="J25" s="139">
        <v>39.5</v>
      </c>
      <c r="K25" s="332"/>
      <c r="L25" s="139">
        <v>32.299999999999997</v>
      </c>
      <c r="M25" s="332"/>
      <c r="N25" s="134">
        <v>33.437272169264141</v>
      </c>
      <c r="O25" s="332"/>
    </row>
    <row r="26" spans="1:17" ht="10.7" customHeight="1" x14ac:dyDescent="0.15">
      <c r="A26" s="195" t="s">
        <v>15</v>
      </c>
      <c r="B26" s="205">
        <v>44.350608840315161</v>
      </c>
      <c r="C26" s="201"/>
      <c r="D26" s="205">
        <v>47.289096963273877</v>
      </c>
      <c r="E26" s="201"/>
      <c r="F26" s="205">
        <v>35.934198611530334</v>
      </c>
      <c r="G26" s="201"/>
      <c r="H26" s="205">
        <v>30.536709371553368</v>
      </c>
      <c r="I26" s="201"/>
      <c r="J26" s="205">
        <v>40.025062537792309</v>
      </c>
      <c r="K26" s="201"/>
      <c r="L26" s="205">
        <v>30.092201317866934</v>
      </c>
      <c r="M26" s="201"/>
      <c r="N26" s="205">
        <v>31.219422547201408</v>
      </c>
      <c r="O26" s="182"/>
    </row>
    <row r="27" spans="1:17" ht="10.7" customHeight="1" x14ac:dyDescent="0.15">
      <c r="A27" s="195" t="s">
        <v>31</v>
      </c>
      <c r="B27" s="205">
        <v>40.527900917058645</v>
      </c>
      <c r="C27" s="201"/>
      <c r="D27" s="205">
        <v>42.722494109117278</v>
      </c>
      <c r="E27" s="201"/>
      <c r="F27" s="205">
        <v>36.377712782952784</v>
      </c>
      <c r="G27" s="201"/>
      <c r="H27" s="205">
        <v>33.913979716755719</v>
      </c>
      <c r="I27" s="201"/>
      <c r="J27" s="205">
        <v>37.346748766462987</v>
      </c>
      <c r="K27" s="201"/>
      <c r="L27" s="205">
        <v>34.014438529620072</v>
      </c>
      <c r="M27" s="201"/>
      <c r="N27" s="205">
        <v>37.264848759603467</v>
      </c>
      <c r="O27" s="182"/>
    </row>
    <row r="28" spans="1:17" ht="10.7" customHeight="1" x14ac:dyDescent="0.15">
      <c r="A28" s="195" t="s">
        <v>32</v>
      </c>
      <c r="B28" s="205" t="s">
        <v>33</v>
      </c>
      <c r="C28" s="201"/>
      <c r="D28" s="205" t="s">
        <v>33</v>
      </c>
      <c r="E28" s="201"/>
      <c r="F28" s="205">
        <v>42.455043002345583</v>
      </c>
      <c r="G28" s="201"/>
      <c r="H28" s="205" t="s">
        <v>33</v>
      </c>
      <c r="I28" s="201"/>
      <c r="J28" s="205">
        <v>48.369032176416617</v>
      </c>
      <c r="K28" s="201"/>
      <c r="L28" s="205">
        <v>33.86676736373343</v>
      </c>
      <c r="M28" s="201"/>
      <c r="N28" s="205">
        <v>31.43475613880809</v>
      </c>
      <c r="O28" s="182"/>
    </row>
    <row r="29" spans="1:17" ht="10.7" customHeight="1" x14ac:dyDescent="0.15">
      <c r="A29" s="195" t="s">
        <v>34</v>
      </c>
      <c r="B29" s="205">
        <v>41.419913419913421</v>
      </c>
      <c r="C29" s="201"/>
      <c r="D29" s="205">
        <v>32.80414215826243</v>
      </c>
      <c r="E29" s="201"/>
      <c r="F29" s="205">
        <v>26.16888888888889</v>
      </c>
      <c r="G29" s="201"/>
      <c r="H29" s="205">
        <v>26.89243668072373</v>
      </c>
      <c r="I29" s="201"/>
      <c r="J29" s="205">
        <v>32.886499444267244</v>
      </c>
      <c r="K29" s="201"/>
      <c r="L29" s="205">
        <v>29.788503015001545</v>
      </c>
      <c r="M29" s="201"/>
      <c r="N29" s="205">
        <v>30.241569644406301</v>
      </c>
      <c r="O29" s="182"/>
    </row>
    <row r="30" spans="1:17" ht="10.7" customHeight="1" x14ac:dyDescent="0.15">
      <c r="A30" s="195" t="s">
        <v>35</v>
      </c>
      <c r="B30" s="205">
        <v>60.775067366331015</v>
      </c>
      <c r="C30" s="205"/>
      <c r="D30" s="205">
        <v>43.171900000000001</v>
      </c>
      <c r="E30" s="201"/>
      <c r="F30" s="205">
        <v>39.937189217482334</v>
      </c>
      <c r="G30" s="201"/>
      <c r="H30" s="205">
        <v>34.010463858767139</v>
      </c>
      <c r="I30" s="201"/>
      <c r="J30" s="205">
        <v>32.966622162883844</v>
      </c>
      <c r="K30" s="201"/>
      <c r="L30" s="205">
        <v>28.440811084492086</v>
      </c>
      <c r="M30" s="201"/>
      <c r="N30" s="205">
        <v>29.996535896769721</v>
      </c>
      <c r="O30" s="182"/>
    </row>
    <row r="31" spans="1:17" ht="10.7" customHeight="1" x14ac:dyDescent="0.15">
      <c r="A31" s="195" t="s">
        <v>36</v>
      </c>
      <c r="B31" s="205">
        <v>54.835951145542374</v>
      </c>
      <c r="C31" s="201"/>
      <c r="D31" s="205">
        <v>56.731533652761421</v>
      </c>
      <c r="E31" s="201"/>
      <c r="F31" s="205">
        <v>53.189907224642511</v>
      </c>
      <c r="G31" s="201"/>
      <c r="H31" s="205">
        <v>45.017220584336357</v>
      </c>
      <c r="I31" s="201"/>
      <c r="J31" s="205">
        <v>43.00131078419939</v>
      </c>
      <c r="K31" s="201"/>
      <c r="L31" s="205">
        <v>39.950802064309876</v>
      </c>
      <c r="M31" s="201"/>
      <c r="N31" s="205">
        <v>41.616455219833178</v>
      </c>
      <c r="O31" s="182"/>
    </row>
    <row r="32" spans="1:17" ht="10.7" customHeight="1" x14ac:dyDescent="0.15">
      <c r="A32" s="195" t="s">
        <v>37</v>
      </c>
      <c r="B32" s="205">
        <v>48.470307146620314</v>
      </c>
      <c r="C32" s="201"/>
      <c r="D32" s="205">
        <v>46.832747000054326</v>
      </c>
      <c r="E32" s="201"/>
      <c r="F32" s="205">
        <v>49.256880733944953</v>
      </c>
      <c r="G32" s="201"/>
      <c r="H32" s="205">
        <v>47.621082342829794</v>
      </c>
      <c r="I32" s="201"/>
      <c r="J32" s="205">
        <v>43.344054304395826</v>
      </c>
      <c r="K32" s="201"/>
      <c r="L32" s="205">
        <v>42.15968156590128</v>
      </c>
      <c r="M32" s="201"/>
      <c r="N32" s="205">
        <v>42.796447770527188</v>
      </c>
      <c r="O32" s="182"/>
      <c r="Q32" s="125" t="s">
        <v>9</v>
      </c>
    </row>
    <row r="33" spans="1:15" ht="10.7" customHeight="1" x14ac:dyDescent="0.15">
      <c r="A33" s="195" t="s">
        <v>38</v>
      </c>
      <c r="B33" s="205">
        <v>32.52135220179467</v>
      </c>
      <c r="C33" s="201"/>
      <c r="D33" s="205">
        <v>33.125141133655539</v>
      </c>
      <c r="E33" s="201"/>
      <c r="F33" s="205">
        <v>32.621840922011472</v>
      </c>
      <c r="G33" s="201"/>
      <c r="H33" s="205">
        <v>30.764181629079378</v>
      </c>
      <c r="I33" s="201"/>
      <c r="J33" s="205">
        <v>39.53808245664365</v>
      </c>
      <c r="K33" s="201"/>
      <c r="L33" s="205">
        <v>33.546202090516111</v>
      </c>
      <c r="M33" s="201"/>
      <c r="N33" s="205">
        <v>34.175710265641612</v>
      </c>
      <c r="O33" s="182"/>
    </row>
    <row r="34" spans="1:15" ht="10.7" customHeight="1" x14ac:dyDescent="0.15">
      <c r="A34" s="195" t="s">
        <v>39</v>
      </c>
      <c r="B34" s="205">
        <v>35.663643115982801</v>
      </c>
      <c r="C34" s="201"/>
      <c r="D34" s="205">
        <v>35.577940209466988</v>
      </c>
      <c r="E34" s="201"/>
      <c r="F34" s="205">
        <v>31.258919153688652</v>
      </c>
      <c r="G34" s="201"/>
      <c r="H34" s="205">
        <v>26.147662052042541</v>
      </c>
      <c r="I34" s="201"/>
      <c r="J34" s="205">
        <v>36.281831977038067</v>
      </c>
      <c r="K34" s="201"/>
      <c r="L34" s="205">
        <v>23.193763384497139</v>
      </c>
      <c r="M34" s="201"/>
      <c r="N34" s="205">
        <v>27.375566418096835</v>
      </c>
      <c r="O34" s="182"/>
    </row>
    <row r="35" spans="1:15" ht="10.7" customHeight="1" x14ac:dyDescent="0.15">
      <c r="A35" s="195" t="s">
        <v>40</v>
      </c>
      <c r="B35" s="205">
        <v>41.811515480717006</v>
      </c>
      <c r="C35" s="201"/>
      <c r="D35" s="205">
        <v>36.887871853546912</v>
      </c>
      <c r="E35" s="201"/>
      <c r="F35" s="205">
        <v>33.700207590772003</v>
      </c>
      <c r="G35" s="201"/>
      <c r="H35" s="205">
        <v>26.724305838887787</v>
      </c>
      <c r="I35" s="201"/>
      <c r="J35" s="205">
        <v>35.560667293206933</v>
      </c>
      <c r="K35" s="201"/>
      <c r="L35" s="205">
        <v>27.516946162447937</v>
      </c>
      <c r="M35" s="201"/>
      <c r="N35" s="205">
        <v>29.165803719646831</v>
      </c>
      <c r="O35" s="182"/>
    </row>
    <row r="36" spans="1:15" ht="10.7" customHeight="1" x14ac:dyDescent="0.15">
      <c r="A36" s="195" t="s">
        <v>41</v>
      </c>
      <c r="B36" s="205">
        <v>52.10435273767078</v>
      </c>
      <c r="C36" s="201"/>
      <c r="D36" s="205">
        <v>47.442857142857143</v>
      </c>
      <c r="E36" s="201"/>
      <c r="F36" s="205">
        <v>48.385133870061786</v>
      </c>
      <c r="G36" s="201"/>
      <c r="H36" s="205">
        <v>34.813144747940051</v>
      </c>
      <c r="I36" s="201"/>
      <c r="J36" s="205">
        <v>37.654758834150115</v>
      </c>
      <c r="K36" s="201"/>
      <c r="L36" s="205">
        <v>37.388593203791771</v>
      </c>
      <c r="M36" s="201"/>
      <c r="N36" s="205">
        <v>38.040833502136564</v>
      </c>
      <c r="O36" s="182"/>
    </row>
    <row r="37" spans="1:15" ht="10.7" customHeight="1" x14ac:dyDescent="0.15">
      <c r="A37" s="277" t="s">
        <v>42</v>
      </c>
      <c r="B37" s="324">
        <v>43.806835998745683</v>
      </c>
      <c r="C37" s="324"/>
      <c r="D37" s="324">
        <v>39.950381679389302</v>
      </c>
      <c r="E37" s="203"/>
      <c r="F37" s="324">
        <v>40.456500165398609</v>
      </c>
      <c r="G37" s="203"/>
      <c r="H37" s="324">
        <v>24.071610298065028</v>
      </c>
      <c r="I37" s="203"/>
      <c r="J37" s="324">
        <v>27.695084330228308</v>
      </c>
      <c r="K37" s="203"/>
      <c r="L37" s="324">
        <v>22.716740463907055</v>
      </c>
      <c r="M37" s="203"/>
      <c r="N37" s="324">
        <v>23.368882546520997</v>
      </c>
      <c r="O37" s="333"/>
    </row>
    <row r="38" spans="1:15" ht="10.7" customHeight="1" x14ac:dyDescent="0.15">
      <c r="A38" s="143" t="s">
        <v>13</v>
      </c>
      <c r="B38" s="192">
        <v>43.3</v>
      </c>
      <c r="C38" s="146" t="s">
        <v>8</v>
      </c>
      <c r="D38" s="145">
        <v>42.4</v>
      </c>
      <c r="E38" s="146" t="s">
        <v>8</v>
      </c>
      <c r="F38" s="145">
        <v>38.5</v>
      </c>
      <c r="G38" s="146" t="s">
        <v>8</v>
      </c>
      <c r="H38" s="145">
        <v>35</v>
      </c>
      <c r="I38" s="146" t="s">
        <v>8</v>
      </c>
      <c r="J38" s="145">
        <v>36.299999999999997</v>
      </c>
      <c r="K38" s="146" t="s">
        <v>8</v>
      </c>
      <c r="L38" s="145">
        <v>35.799999999999997</v>
      </c>
      <c r="M38" s="146" t="s">
        <v>8</v>
      </c>
      <c r="N38" s="145">
        <v>36.811449553081268</v>
      </c>
      <c r="O38" s="146" t="s">
        <v>8</v>
      </c>
    </row>
    <row r="39" spans="1:15" ht="6" customHeight="1" x14ac:dyDescent="0.15">
      <c r="A39" s="143"/>
      <c r="B39" s="192"/>
      <c r="C39" s="146"/>
      <c r="D39" s="145"/>
      <c r="E39" s="146"/>
      <c r="F39" s="145"/>
      <c r="G39" s="146"/>
      <c r="H39" s="145"/>
      <c r="I39" s="146"/>
      <c r="J39" s="145"/>
      <c r="K39" s="146"/>
      <c r="L39" s="145"/>
      <c r="M39" s="146"/>
      <c r="N39" s="145"/>
      <c r="O39" s="146"/>
    </row>
    <row r="40" spans="1:15" s="359" customFormat="1" ht="18" customHeight="1" x14ac:dyDescent="0.3">
      <c r="A40" s="159" t="s">
        <v>186</v>
      </c>
      <c r="B40" s="159"/>
      <c r="C40" s="159"/>
      <c r="D40" s="159"/>
      <c r="E40" s="159"/>
      <c r="F40" s="159"/>
      <c r="G40" s="159"/>
      <c r="H40" s="159"/>
      <c r="I40" s="159"/>
      <c r="J40" s="159"/>
      <c r="K40" s="159"/>
      <c r="L40" s="159"/>
      <c r="M40" s="159"/>
      <c r="N40" s="159"/>
    </row>
    <row r="41" spans="1:15" x14ac:dyDescent="0.15">
      <c r="A41" s="159" t="s">
        <v>44</v>
      </c>
      <c r="B41" s="159"/>
      <c r="C41" s="159"/>
      <c r="D41" s="159"/>
      <c r="E41" s="159"/>
      <c r="F41" s="159"/>
      <c r="G41" s="159"/>
      <c r="H41" s="159"/>
      <c r="I41" s="159"/>
      <c r="J41" s="159"/>
      <c r="K41" s="159"/>
      <c r="L41" s="159"/>
      <c r="M41" s="159"/>
      <c r="N41" s="159"/>
      <c r="O41" s="159"/>
    </row>
    <row r="42" spans="1:15" x14ac:dyDescent="0.15">
      <c r="A42" s="159" t="s">
        <v>27</v>
      </c>
      <c r="B42" s="159"/>
      <c r="C42" s="159"/>
      <c r="D42" s="159"/>
      <c r="E42" s="159"/>
      <c r="F42" s="159"/>
      <c r="G42" s="159"/>
      <c r="H42" s="159"/>
      <c r="I42" s="159"/>
      <c r="J42" s="159"/>
      <c r="K42" s="159"/>
      <c r="L42" s="159"/>
      <c r="M42" s="159"/>
      <c r="N42" s="159"/>
      <c r="O42" s="159"/>
    </row>
    <row r="43" spans="1:15" ht="18" customHeight="1" x14ac:dyDescent="0.15">
      <c r="A43" s="161" t="s">
        <v>28</v>
      </c>
      <c r="B43" s="161"/>
      <c r="C43" s="161"/>
      <c r="D43" s="161"/>
      <c r="E43" s="161"/>
      <c r="F43" s="161"/>
      <c r="G43" s="161"/>
      <c r="H43" s="161"/>
      <c r="I43" s="161"/>
      <c r="J43" s="161"/>
      <c r="K43" s="161"/>
      <c r="L43" s="161"/>
      <c r="M43" s="161"/>
      <c r="N43" s="161"/>
      <c r="O43" s="161"/>
    </row>
    <row r="44" spans="1:15" x14ac:dyDescent="0.15">
      <c r="D44" s="319"/>
      <c r="F44" s="162"/>
      <c r="H44" s="162"/>
      <c r="J44" s="162"/>
      <c r="L44" s="162"/>
      <c r="N44" s="162"/>
    </row>
    <row r="45" spans="1:15" ht="13.5" customHeight="1" x14ac:dyDescent="0.15">
      <c r="D45" s="319"/>
    </row>
    <row r="46" spans="1:15" x14ac:dyDescent="0.15">
      <c r="D46" s="163"/>
      <c r="F46" s="163"/>
      <c r="H46" s="163"/>
      <c r="J46" s="163"/>
      <c r="L46" s="163"/>
      <c r="N46" s="163"/>
    </row>
    <row r="47" spans="1:15" ht="12.75" customHeight="1" x14ac:dyDescent="0.15">
      <c r="D47" s="163"/>
      <c r="F47" s="163"/>
      <c r="H47" s="163"/>
      <c r="J47" s="163"/>
      <c r="L47" s="163"/>
      <c r="N47" s="163"/>
    </row>
    <row r="48" spans="1:15" x14ac:dyDescent="0.15">
      <c r="D48" s="163"/>
      <c r="F48" s="163"/>
      <c r="H48" s="163"/>
      <c r="J48" s="163"/>
      <c r="L48" s="163"/>
      <c r="N48" s="163"/>
    </row>
    <row r="49" spans="4:14" x14ac:dyDescent="0.15">
      <c r="D49" s="163"/>
      <c r="F49" s="163"/>
      <c r="H49" s="163"/>
      <c r="J49" s="163"/>
      <c r="L49" s="163"/>
      <c r="N49" s="163"/>
    </row>
    <row r="50" spans="4:14" x14ac:dyDescent="0.15">
      <c r="D50" s="163"/>
      <c r="F50" s="163"/>
      <c r="H50" s="163"/>
      <c r="J50" s="163"/>
      <c r="L50" s="163"/>
      <c r="N50" s="163"/>
    </row>
    <row r="51" spans="4:14" x14ac:dyDescent="0.15">
      <c r="D51" s="163"/>
      <c r="F51" s="163"/>
      <c r="H51" s="163"/>
      <c r="J51" s="163"/>
      <c r="L51" s="163"/>
      <c r="N51" s="163"/>
    </row>
    <row r="52" spans="4:14" x14ac:dyDescent="0.15">
      <c r="D52" s="163"/>
      <c r="F52" s="163"/>
      <c r="H52" s="163"/>
      <c r="J52" s="163"/>
      <c r="L52" s="163"/>
      <c r="N52" s="163"/>
    </row>
    <row r="53" spans="4:14" x14ac:dyDescent="0.15">
      <c r="D53" s="163"/>
      <c r="F53" s="163"/>
      <c r="H53" s="163"/>
      <c r="J53" s="163"/>
      <c r="L53" s="163"/>
      <c r="N53" s="163"/>
    </row>
    <row r="57" spans="4:14" ht="12.75" customHeight="1" x14ac:dyDescent="0.15"/>
    <row r="59" spans="4:14" ht="13.5" customHeight="1" x14ac:dyDescent="0.15"/>
    <row r="61" spans="4:14" ht="12.75" customHeight="1" x14ac:dyDescent="0.15"/>
  </sheetData>
  <mergeCells count="9">
    <mergeCell ref="A41:O41"/>
    <mergeCell ref="A42:O42"/>
    <mergeCell ref="A43:O43"/>
    <mergeCell ref="A1:O1"/>
    <mergeCell ref="A2:O2"/>
    <mergeCell ref="A3:O3"/>
    <mergeCell ref="B4:O4"/>
    <mergeCell ref="B22:O22"/>
    <mergeCell ref="A40:N40"/>
  </mergeCells>
  <pageMargins left="1.05" right="1.1263020833333333" top="0.5" bottom="0.25" header="0" footer="0"/>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E0B6-4899-44E9-BB49-D053E74F02EC}">
  <sheetPr codeName="Sheet34"/>
  <dimension ref="A1:S52"/>
  <sheetViews>
    <sheetView showGridLines="0" view="pageLayout" zoomScale="145" zoomScaleNormal="115" zoomScaleSheetLayoutView="100" zoomScalePageLayoutView="145" workbookViewId="0">
      <selection activeCell="P12" sqref="P12"/>
    </sheetView>
  </sheetViews>
  <sheetFormatPr defaultColWidth="7.109375" defaultRowHeight="12.75" x14ac:dyDescent="0.2"/>
  <cols>
    <col min="1" max="1" width="14.77734375" style="176" customWidth="1"/>
    <col min="2" max="2" width="0.77734375" style="176" customWidth="1"/>
    <col min="3" max="3" width="4.5546875" style="176" customWidth="1"/>
    <col min="4" max="4" width="0.77734375" style="176" customWidth="1"/>
    <col min="5" max="5" width="4.5546875" style="176" customWidth="1"/>
    <col min="6" max="6" width="0.77734375" style="176" customWidth="1"/>
    <col min="7" max="7" width="4.5546875" style="176" customWidth="1"/>
    <col min="8" max="8" width="0.77734375" style="176" customWidth="1"/>
    <col min="9" max="9" width="3" style="176" customWidth="1"/>
    <col min="10" max="14" width="7.109375" style="124"/>
    <col min="15" max="16384" width="7.109375" style="176"/>
  </cols>
  <sheetData>
    <row r="1" spans="1:19" ht="3.95" customHeight="1" x14ac:dyDescent="0.2">
      <c r="A1" s="123"/>
      <c r="B1" s="123"/>
      <c r="C1" s="123"/>
      <c r="D1" s="123"/>
      <c r="E1" s="123"/>
      <c r="F1" s="123"/>
      <c r="G1" s="123"/>
      <c r="H1" s="123"/>
      <c r="I1" s="123"/>
    </row>
    <row r="2" spans="1:19" ht="25.5" customHeight="1" x14ac:dyDescent="0.2">
      <c r="A2" s="371" t="s">
        <v>252</v>
      </c>
      <c r="B2" s="371"/>
      <c r="C2" s="371"/>
      <c r="D2" s="371"/>
      <c r="E2" s="371"/>
      <c r="F2" s="371"/>
      <c r="G2" s="371"/>
      <c r="H2" s="371"/>
      <c r="I2" s="371"/>
    </row>
    <row r="3" spans="1:19" ht="20.25" customHeight="1" x14ac:dyDescent="0.2">
      <c r="A3" s="127" t="s">
        <v>253</v>
      </c>
      <c r="B3" s="127"/>
      <c r="C3" s="127"/>
      <c r="D3" s="127"/>
      <c r="E3" s="127"/>
      <c r="F3" s="127"/>
      <c r="G3" s="127"/>
      <c r="H3" s="127"/>
      <c r="I3" s="127"/>
      <c r="K3" s="372"/>
      <c r="L3" s="372"/>
      <c r="M3" s="372"/>
      <c r="N3" s="372"/>
      <c r="O3" s="372"/>
      <c r="P3" s="372"/>
      <c r="Q3" s="372"/>
      <c r="R3" s="372"/>
      <c r="S3" s="372"/>
    </row>
    <row r="4" spans="1:19" s="125" customFormat="1" ht="10.5" customHeight="1" x14ac:dyDescent="0.2">
      <c r="B4" s="373">
        <v>1990</v>
      </c>
      <c r="C4" s="373"/>
      <c r="D4" s="373">
        <v>2000</v>
      </c>
      <c r="E4" s="373"/>
      <c r="F4" s="373">
        <v>2010</v>
      </c>
      <c r="G4" s="373"/>
      <c r="H4" s="374">
        <v>2018</v>
      </c>
      <c r="I4" s="374"/>
      <c r="J4" s="124"/>
      <c r="K4" s="124"/>
      <c r="L4" s="124"/>
      <c r="M4" s="124"/>
      <c r="N4" s="124"/>
    </row>
    <row r="5" spans="1:19" ht="10.7" customHeight="1" x14ac:dyDescent="0.2">
      <c r="A5" s="132" t="s">
        <v>100</v>
      </c>
      <c r="B5" s="132" t="s">
        <v>254</v>
      </c>
      <c r="C5" s="336">
        <v>30843.462717058221</v>
      </c>
      <c r="D5" s="132" t="s">
        <v>254</v>
      </c>
      <c r="E5" s="336">
        <v>35313.741064336769</v>
      </c>
      <c r="F5" s="132" t="s">
        <v>254</v>
      </c>
      <c r="G5" s="336">
        <v>34680.187207488299</v>
      </c>
      <c r="H5" s="132" t="s">
        <v>254</v>
      </c>
      <c r="I5" s="336">
        <v>35000</v>
      </c>
    </row>
    <row r="6" spans="1:19" ht="10.7" customHeight="1" x14ac:dyDescent="0.2">
      <c r="A6" s="137" t="s">
        <v>101</v>
      </c>
      <c r="B6" s="137"/>
      <c r="C6" s="375">
        <v>28383.554647599591</v>
      </c>
      <c r="D6" s="137"/>
      <c r="E6" s="375">
        <v>29428.117553613978</v>
      </c>
      <c r="F6" s="137"/>
      <c r="G6" s="375">
        <v>27744.149765990642</v>
      </c>
      <c r="H6" s="137"/>
      <c r="I6" s="375">
        <v>31900</v>
      </c>
    </row>
    <row r="7" spans="1:19" ht="10.7" customHeight="1" x14ac:dyDescent="0.2">
      <c r="A7" s="195" t="s">
        <v>15</v>
      </c>
      <c r="B7" s="195"/>
      <c r="C7" s="382">
        <v>18922.369765066393</v>
      </c>
      <c r="D7" s="195"/>
      <c r="E7" s="382">
        <v>22071.088165210484</v>
      </c>
      <c r="F7" s="195"/>
      <c r="G7" s="382">
        <v>20808.11232449298</v>
      </c>
      <c r="H7" s="195"/>
      <c r="I7" s="382">
        <v>26000</v>
      </c>
    </row>
    <row r="8" spans="1:19" ht="10.7" customHeight="1" x14ac:dyDescent="0.2">
      <c r="A8" s="195" t="s">
        <v>31</v>
      </c>
      <c r="B8" s="195"/>
      <c r="C8" s="382">
        <v>30275.79162410623</v>
      </c>
      <c r="D8" s="195"/>
      <c r="E8" s="382">
        <v>35313.741064336769</v>
      </c>
      <c r="F8" s="195"/>
      <c r="G8" s="382">
        <v>35604.992199687993</v>
      </c>
      <c r="H8" s="195"/>
      <c r="I8" s="382">
        <v>39000</v>
      </c>
    </row>
    <row r="9" spans="1:19" ht="10.7" customHeight="1" x14ac:dyDescent="0.2">
      <c r="A9" s="195" t="s">
        <v>32</v>
      </c>
      <c r="B9" s="195"/>
      <c r="C9" s="382" t="s">
        <v>33</v>
      </c>
      <c r="D9" s="195"/>
      <c r="E9" s="382">
        <v>26779.586973788719</v>
      </c>
      <c r="F9" s="195"/>
      <c r="G9" s="382">
        <v>24276.131045241811</v>
      </c>
      <c r="H9" s="195"/>
      <c r="I9" s="382">
        <v>32000</v>
      </c>
    </row>
    <row r="10" spans="1:19" ht="10.7" customHeight="1" x14ac:dyDescent="0.2">
      <c r="A10" s="195" t="s">
        <v>34</v>
      </c>
      <c r="B10" s="195"/>
      <c r="C10" s="382">
        <v>37844.739530132785</v>
      </c>
      <c r="D10" s="195"/>
      <c r="E10" s="382">
        <v>47084.988085782366</v>
      </c>
      <c r="F10" s="195"/>
      <c r="G10" s="382">
        <v>55488.299531981284</v>
      </c>
      <c r="H10" s="195"/>
      <c r="I10" s="382">
        <v>62000</v>
      </c>
    </row>
    <row r="11" spans="1:19" ht="10.7" customHeight="1" x14ac:dyDescent="0.2">
      <c r="A11" s="195" t="s">
        <v>35</v>
      </c>
      <c r="B11" s="195"/>
      <c r="C11" s="382">
        <v>31221.91011235955</v>
      </c>
      <c r="D11" s="195"/>
      <c r="E11" s="382">
        <v>38256.552819698169</v>
      </c>
      <c r="F11" s="195"/>
      <c r="G11" s="382">
        <v>41616.224648985961</v>
      </c>
      <c r="H11" s="195"/>
      <c r="I11" s="382">
        <v>40000</v>
      </c>
    </row>
    <row r="12" spans="1:19" ht="10.7" customHeight="1" x14ac:dyDescent="0.2">
      <c r="A12" s="195" t="s">
        <v>36</v>
      </c>
      <c r="B12" s="195"/>
      <c r="C12" s="382">
        <v>37844.739530132785</v>
      </c>
      <c r="D12" s="195"/>
      <c r="E12" s="382">
        <v>41199.364575059568</v>
      </c>
      <c r="F12" s="195"/>
      <c r="G12" s="382">
        <v>40460.218408736349</v>
      </c>
      <c r="H12" s="195"/>
      <c r="I12" s="382">
        <v>48600</v>
      </c>
    </row>
    <row r="13" spans="1:19" ht="10.7" customHeight="1" x14ac:dyDescent="0.2">
      <c r="A13" s="195" t="s">
        <v>37</v>
      </c>
      <c r="B13" s="195"/>
      <c r="C13" s="382">
        <v>37844.739530132785</v>
      </c>
      <c r="D13" s="195"/>
      <c r="E13" s="382">
        <v>46937.847498014293</v>
      </c>
      <c r="F13" s="195"/>
      <c r="G13" s="382">
        <v>49708.268330733234</v>
      </c>
      <c r="H13" s="195"/>
      <c r="I13" s="382">
        <v>56000</v>
      </c>
    </row>
    <row r="14" spans="1:19" ht="10.7" customHeight="1" x14ac:dyDescent="0.2">
      <c r="A14" s="195" t="s">
        <v>38</v>
      </c>
      <c r="B14" s="195"/>
      <c r="C14" s="382">
        <v>29441.315117466802</v>
      </c>
      <c r="D14" s="195"/>
      <c r="E14" s="382">
        <v>30163.820492454328</v>
      </c>
      <c r="F14" s="195"/>
      <c r="G14" s="382">
        <v>28900.156006240253</v>
      </c>
      <c r="H14" s="195"/>
      <c r="I14" s="382">
        <v>29400</v>
      </c>
    </row>
    <row r="15" spans="1:19" ht="10.7" customHeight="1" x14ac:dyDescent="0.2">
      <c r="A15" s="195" t="s">
        <v>39</v>
      </c>
      <c r="B15" s="195"/>
      <c r="C15" s="382">
        <v>20814.606741573032</v>
      </c>
      <c r="D15" s="195"/>
      <c r="E15" s="382">
        <v>23542.494042891183</v>
      </c>
      <c r="F15" s="195"/>
      <c r="G15" s="382">
        <v>23120.1248049922</v>
      </c>
      <c r="H15" s="195"/>
      <c r="I15" s="382">
        <v>25200</v>
      </c>
    </row>
    <row r="16" spans="1:19" ht="10.7" customHeight="1" x14ac:dyDescent="0.2">
      <c r="A16" s="195" t="s">
        <v>40</v>
      </c>
      <c r="B16" s="195"/>
      <c r="C16" s="382">
        <v>28383.554647599591</v>
      </c>
      <c r="D16" s="195"/>
      <c r="E16" s="382">
        <v>29428.117553613978</v>
      </c>
      <c r="F16" s="195"/>
      <c r="G16" s="382">
        <v>28900.156006240253</v>
      </c>
      <c r="H16" s="195"/>
      <c r="I16" s="382">
        <v>31200</v>
      </c>
    </row>
    <row r="17" spans="1:9" ht="10.7" customHeight="1" x14ac:dyDescent="0.2">
      <c r="A17" s="195" t="s">
        <v>41</v>
      </c>
      <c r="B17" s="195"/>
      <c r="C17" s="382">
        <v>38261.031664964248</v>
      </c>
      <c r="D17" s="195"/>
      <c r="E17" s="382">
        <v>44142.176330420967</v>
      </c>
      <c r="F17" s="195"/>
      <c r="G17" s="382">
        <v>39304.212168486745</v>
      </c>
      <c r="H17" s="195"/>
      <c r="I17" s="382">
        <v>40000</v>
      </c>
    </row>
    <row r="18" spans="1:9" ht="10.7" customHeight="1" x14ac:dyDescent="0.2">
      <c r="A18" s="277" t="s">
        <v>42</v>
      </c>
      <c r="B18" s="277"/>
      <c r="C18" s="383">
        <v>30932.397854954033</v>
      </c>
      <c r="D18" s="277"/>
      <c r="E18" s="383">
        <v>35313.741064336769</v>
      </c>
      <c r="F18" s="277"/>
      <c r="G18" s="383">
        <v>31212.168486739472</v>
      </c>
      <c r="H18" s="277"/>
      <c r="I18" s="383">
        <v>32000</v>
      </c>
    </row>
    <row r="19" spans="1:9" ht="10.7" customHeight="1" x14ac:dyDescent="0.2">
      <c r="A19" s="143" t="s">
        <v>13</v>
      </c>
      <c r="B19" s="143" t="s">
        <v>254</v>
      </c>
      <c r="C19" s="337">
        <v>30275.79162410623</v>
      </c>
      <c r="D19" s="143" t="s">
        <v>254</v>
      </c>
      <c r="E19" s="337">
        <v>35313.741064336769</v>
      </c>
      <c r="F19" s="143" t="s">
        <v>254</v>
      </c>
      <c r="G19" s="337">
        <v>32946.17784711389</v>
      </c>
      <c r="H19" s="143" t="s">
        <v>254</v>
      </c>
      <c r="I19" s="337">
        <v>35000</v>
      </c>
    </row>
    <row r="20" spans="1:9" ht="6" customHeight="1" x14ac:dyDescent="0.2">
      <c r="A20" s="143"/>
      <c r="B20" s="143"/>
      <c r="C20" s="337"/>
      <c r="D20" s="143"/>
      <c r="E20" s="337"/>
      <c r="F20" s="143"/>
      <c r="G20" s="337"/>
      <c r="H20" s="143"/>
      <c r="I20" s="337"/>
    </row>
    <row r="21" spans="1:9" ht="34.5" customHeight="1" x14ac:dyDescent="0.2">
      <c r="A21" s="159" t="s">
        <v>255</v>
      </c>
      <c r="B21" s="159"/>
      <c r="C21" s="159"/>
      <c r="D21" s="159"/>
      <c r="E21" s="159"/>
      <c r="F21" s="159"/>
      <c r="G21" s="159"/>
      <c r="H21" s="159"/>
      <c r="I21" s="159"/>
    </row>
    <row r="22" spans="1:9" ht="17.25" customHeight="1" x14ac:dyDescent="0.2">
      <c r="A22" s="159" t="s">
        <v>256</v>
      </c>
      <c r="B22" s="159"/>
      <c r="C22" s="159"/>
      <c r="D22" s="159"/>
      <c r="E22" s="159"/>
      <c r="F22" s="159"/>
      <c r="G22" s="159"/>
      <c r="H22" s="159"/>
      <c r="I22" s="159"/>
    </row>
    <row r="23" spans="1:9" ht="8.25" customHeight="1" x14ac:dyDescent="0.2">
      <c r="A23" s="159" t="s">
        <v>27</v>
      </c>
      <c r="B23" s="159"/>
      <c r="C23" s="159"/>
      <c r="D23" s="159"/>
      <c r="E23" s="159"/>
      <c r="F23" s="159"/>
      <c r="G23" s="159"/>
      <c r="H23" s="159"/>
      <c r="I23" s="159"/>
    </row>
    <row r="24" spans="1:9" ht="18" customHeight="1" x14ac:dyDescent="0.2">
      <c r="A24" s="214" t="s">
        <v>28</v>
      </c>
      <c r="B24" s="214"/>
      <c r="C24" s="214"/>
      <c r="D24" s="214"/>
      <c r="E24" s="214"/>
      <c r="F24" s="214"/>
      <c r="G24" s="214"/>
      <c r="H24" s="214"/>
      <c r="I24" s="214"/>
    </row>
    <row r="25" spans="1:9" x14ac:dyDescent="0.2">
      <c r="A25" s="215"/>
      <c r="B25" s="215"/>
      <c r="D25" s="215"/>
      <c r="F25" s="215"/>
      <c r="H25" s="215"/>
    </row>
    <row r="26" spans="1:9" x14ac:dyDescent="0.2">
      <c r="C26" s="155"/>
      <c r="E26" s="155"/>
      <c r="G26" s="155"/>
      <c r="I26" s="155"/>
    </row>
    <row r="27" spans="1:9" ht="12.75" customHeight="1" x14ac:dyDescent="0.2">
      <c r="C27" s="155"/>
      <c r="E27" s="155"/>
      <c r="G27" s="155"/>
      <c r="I27" s="155"/>
    </row>
    <row r="28" spans="1:9" x14ac:dyDescent="0.2">
      <c r="C28" s="155"/>
      <c r="E28" s="155"/>
      <c r="G28" s="155"/>
      <c r="I28" s="155"/>
    </row>
    <row r="29" spans="1:9" x14ac:dyDescent="0.2">
      <c r="C29" s="155"/>
      <c r="E29" s="155"/>
      <c r="G29" s="155"/>
      <c r="I29" s="155"/>
    </row>
    <row r="30" spans="1:9" ht="13.5" customHeight="1" x14ac:dyDescent="0.2">
      <c r="C30" s="155"/>
      <c r="E30" s="155"/>
      <c r="G30" s="155"/>
      <c r="I30" s="155"/>
    </row>
    <row r="31" spans="1:9" x14ac:dyDescent="0.2">
      <c r="C31" s="155"/>
      <c r="E31" s="155"/>
      <c r="G31" s="155"/>
      <c r="I31" s="155"/>
    </row>
    <row r="32" spans="1:9" x14ac:dyDescent="0.2">
      <c r="C32" s="155"/>
      <c r="E32" s="155"/>
      <c r="G32" s="155"/>
      <c r="I32" s="155"/>
    </row>
    <row r="33" spans="1:9" x14ac:dyDescent="0.2">
      <c r="C33" s="155"/>
      <c r="E33" s="155"/>
      <c r="G33" s="155"/>
      <c r="I33" s="155"/>
    </row>
    <row r="34" spans="1:9" x14ac:dyDescent="0.2">
      <c r="C34" s="155"/>
      <c r="E34" s="155"/>
      <c r="G34" s="155"/>
      <c r="I34" s="155"/>
    </row>
    <row r="35" spans="1:9" x14ac:dyDescent="0.2">
      <c r="A35" s="215"/>
      <c r="B35" s="215"/>
      <c r="D35" s="215"/>
      <c r="F35" s="215"/>
      <c r="H35" s="215"/>
    </row>
    <row r="43" spans="1:9" ht="12.75" customHeight="1" x14ac:dyDescent="0.2"/>
    <row r="46" spans="1:9" ht="12.75" customHeight="1" x14ac:dyDescent="0.2"/>
    <row r="49" ht="12.75" customHeight="1" x14ac:dyDescent="0.2"/>
    <row r="52" ht="12.75" customHeight="1" x14ac:dyDescent="0.2"/>
  </sheetData>
  <mergeCells count="10">
    <mergeCell ref="A21:I21"/>
    <mergeCell ref="A22:I22"/>
    <mergeCell ref="A23:I23"/>
    <mergeCell ref="A1:I1"/>
    <mergeCell ref="A2:I2"/>
    <mergeCell ref="A3:I3"/>
    <mergeCell ref="B4:C4"/>
    <mergeCell ref="D4:E4"/>
    <mergeCell ref="F4:G4"/>
    <mergeCell ref="H4:I4"/>
  </mergeCells>
  <pageMargins left="1.05" right="1.05" top="0.5" bottom="0.25" header="0" footer="0"/>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DAE8D-8B49-4736-A960-9AFEAAB5CDD6}">
  <sheetPr codeName="Sheet35"/>
  <dimension ref="A1:S52"/>
  <sheetViews>
    <sheetView showGridLines="0" view="pageLayout" zoomScale="145" zoomScaleNormal="115" zoomScaleSheetLayoutView="100" zoomScalePageLayoutView="145" workbookViewId="0">
      <selection activeCell="J10" sqref="J10"/>
    </sheetView>
  </sheetViews>
  <sheetFormatPr defaultColWidth="7.109375" defaultRowHeight="12.75" x14ac:dyDescent="0.2"/>
  <cols>
    <col min="1" max="1" width="14.44140625" style="176" customWidth="1"/>
    <col min="2" max="2" width="0.77734375" style="176" customWidth="1"/>
    <col min="3" max="3" width="4.5546875" style="176" customWidth="1"/>
    <col min="4" max="4" width="0.77734375" style="176" customWidth="1"/>
    <col min="5" max="5" width="4.5546875" style="176" customWidth="1"/>
    <col min="6" max="6" width="0.77734375" style="176" customWidth="1"/>
    <col min="7" max="7" width="4.5546875" style="176" customWidth="1"/>
    <col min="8" max="8" width="0.77734375" style="176" customWidth="1"/>
    <col min="9" max="9" width="3" style="176" customWidth="1"/>
    <col min="10" max="14" width="7.109375" style="124"/>
    <col min="15" max="16384" width="7.109375" style="176"/>
  </cols>
  <sheetData>
    <row r="1" spans="1:19" ht="3.95" customHeight="1" x14ac:dyDescent="0.2">
      <c r="A1" s="123"/>
      <c r="B1" s="123"/>
      <c r="C1" s="123"/>
      <c r="D1" s="123"/>
      <c r="E1" s="123"/>
      <c r="F1" s="123"/>
      <c r="G1" s="123"/>
      <c r="H1" s="123"/>
      <c r="I1" s="123"/>
    </row>
    <row r="2" spans="1:19" ht="25.5" customHeight="1" x14ac:dyDescent="0.2">
      <c r="A2" s="371" t="s">
        <v>257</v>
      </c>
      <c r="B2" s="371"/>
      <c r="C2" s="371"/>
      <c r="D2" s="371"/>
      <c r="E2" s="371"/>
      <c r="F2" s="371"/>
      <c r="G2" s="371"/>
      <c r="H2" s="371"/>
      <c r="I2" s="371"/>
    </row>
    <row r="3" spans="1:19" ht="28.5" customHeight="1" x14ac:dyDescent="0.3">
      <c r="A3" s="320" t="s">
        <v>258</v>
      </c>
      <c r="B3" s="320"/>
      <c r="C3" s="320"/>
      <c r="D3" s="320"/>
      <c r="E3" s="320"/>
      <c r="F3" s="320"/>
      <c r="G3" s="320"/>
      <c r="H3" s="320"/>
      <c r="I3" s="320"/>
      <c r="J3" s="376"/>
      <c r="K3" s="376"/>
      <c r="L3" s="376"/>
      <c r="M3" s="376"/>
      <c r="N3" s="376"/>
    </row>
    <row r="4" spans="1:19" ht="10.5" customHeight="1" x14ac:dyDescent="0.2">
      <c r="B4" s="377">
        <v>1990</v>
      </c>
      <c r="C4" s="377"/>
      <c r="D4" s="377">
        <v>2000</v>
      </c>
      <c r="E4" s="377"/>
      <c r="F4" s="377">
        <v>2010</v>
      </c>
      <c r="G4" s="377"/>
      <c r="H4" s="150">
        <v>2018</v>
      </c>
      <c r="I4" s="150"/>
      <c r="K4" s="378"/>
      <c r="L4" s="378"/>
      <c r="M4" s="378"/>
      <c r="N4" s="378"/>
      <c r="O4" s="378"/>
      <c r="P4" s="378"/>
      <c r="Q4" s="378"/>
      <c r="R4" s="378"/>
      <c r="S4" s="378"/>
    </row>
    <row r="5" spans="1:19" ht="10.7" customHeight="1" x14ac:dyDescent="0.2">
      <c r="A5" s="132" t="s">
        <v>100</v>
      </c>
      <c r="B5" s="132" t="s">
        <v>254</v>
      </c>
      <c r="C5" s="336">
        <v>45413.687436159344</v>
      </c>
      <c r="D5" s="132" t="s">
        <v>254</v>
      </c>
      <c r="E5" s="336">
        <v>47084.988085782366</v>
      </c>
      <c r="F5" s="132" t="s">
        <v>254</v>
      </c>
      <c r="G5" s="336">
        <v>48552.262090483622</v>
      </c>
      <c r="H5" s="132" t="s">
        <v>254</v>
      </c>
      <c r="I5" s="336">
        <v>49000</v>
      </c>
    </row>
    <row r="6" spans="1:19" ht="10.7" customHeight="1" x14ac:dyDescent="0.2">
      <c r="A6" s="137" t="s">
        <v>101</v>
      </c>
      <c r="B6" s="137"/>
      <c r="C6" s="375">
        <v>37844.739530132785</v>
      </c>
      <c r="D6" s="137"/>
      <c r="E6" s="375">
        <v>39580.818109610802</v>
      </c>
      <c r="F6" s="137"/>
      <c r="G6" s="375">
        <v>38148.205928237134</v>
      </c>
      <c r="H6" s="137"/>
      <c r="I6" s="375">
        <v>40000</v>
      </c>
    </row>
    <row r="7" spans="1:19" ht="10.7" customHeight="1" x14ac:dyDescent="0.2">
      <c r="A7" s="195" t="s">
        <v>15</v>
      </c>
      <c r="B7" s="195"/>
      <c r="C7" s="382">
        <v>26491.317671092951</v>
      </c>
      <c r="D7" s="195"/>
      <c r="E7" s="382">
        <v>27956.711675933278</v>
      </c>
      <c r="F7" s="195"/>
      <c r="G7" s="382">
        <v>27744.149765990642</v>
      </c>
      <c r="H7" s="195"/>
      <c r="I7" s="382">
        <v>30000</v>
      </c>
    </row>
    <row r="8" spans="1:19" ht="10.7" customHeight="1" x14ac:dyDescent="0.2">
      <c r="A8" s="195" t="s">
        <v>31</v>
      </c>
      <c r="B8" s="195"/>
      <c r="C8" s="382">
        <v>41824.113891726251</v>
      </c>
      <c r="D8" s="195"/>
      <c r="E8" s="382">
        <v>45760.722795869733</v>
      </c>
      <c r="F8" s="195"/>
      <c r="G8" s="382">
        <v>47974.258970358816</v>
      </c>
      <c r="H8" s="195"/>
      <c r="I8" s="382">
        <v>50000</v>
      </c>
    </row>
    <row r="9" spans="1:19" ht="10.7" customHeight="1" x14ac:dyDescent="0.2">
      <c r="A9" s="195" t="s">
        <v>32</v>
      </c>
      <c r="B9" s="195"/>
      <c r="C9" s="382" t="s">
        <v>33</v>
      </c>
      <c r="D9" s="195"/>
      <c r="E9" s="382">
        <v>44142.176330420967</v>
      </c>
      <c r="F9" s="195"/>
      <c r="G9" s="382">
        <v>41616.224648985961</v>
      </c>
      <c r="H9" s="195"/>
      <c r="I9" s="382">
        <v>45000</v>
      </c>
    </row>
    <row r="10" spans="1:19" ht="10.7" customHeight="1" x14ac:dyDescent="0.2">
      <c r="A10" s="195" t="s">
        <v>34</v>
      </c>
      <c r="B10" s="195"/>
      <c r="C10" s="382">
        <v>56767.109295199181</v>
      </c>
      <c r="D10" s="195"/>
      <c r="E10" s="382">
        <v>66213.264495631447</v>
      </c>
      <c r="F10" s="195"/>
      <c r="G10" s="382">
        <v>73984.399375975045</v>
      </c>
      <c r="H10" s="195"/>
      <c r="I10" s="382">
        <v>80000</v>
      </c>
    </row>
    <row r="11" spans="1:19" ht="10.7" customHeight="1" x14ac:dyDescent="0.2">
      <c r="A11" s="195" t="s">
        <v>35</v>
      </c>
      <c r="B11" s="195"/>
      <c r="C11" s="382">
        <v>45413.687436159344</v>
      </c>
      <c r="D11" s="195"/>
      <c r="E11" s="382">
        <v>50373.580222398727</v>
      </c>
      <c r="F11" s="195"/>
      <c r="G11" s="382">
        <v>57800.312012480506</v>
      </c>
      <c r="H11" s="195"/>
      <c r="I11" s="382">
        <v>56000</v>
      </c>
    </row>
    <row r="12" spans="1:19" ht="10.7" customHeight="1" x14ac:dyDescent="0.2">
      <c r="A12" s="195" t="s">
        <v>36</v>
      </c>
      <c r="B12" s="195"/>
      <c r="C12" s="382">
        <v>51090.398365679262</v>
      </c>
      <c r="D12" s="195"/>
      <c r="E12" s="382">
        <v>54147.736298649717</v>
      </c>
      <c r="F12" s="195"/>
      <c r="G12" s="382">
        <v>56644.305772230895</v>
      </c>
      <c r="H12" s="195"/>
      <c r="I12" s="382">
        <v>62000</v>
      </c>
    </row>
    <row r="13" spans="1:19" ht="10.7" customHeight="1" x14ac:dyDescent="0.2">
      <c r="A13" s="195" t="s">
        <v>37</v>
      </c>
      <c r="B13" s="195"/>
      <c r="C13" s="382">
        <v>54950.561797752809</v>
      </c>
      <c r="D13" s="195"/>
      <c r="E13" s="382">
        <v>62681.890389197768</v>
      </c>
      <c r="F13" s="195"/>
      <c r="G13" s="382">
        <v>69360.374414976599</v>
      </c>
      <c r="H13" s="195"/>
      <c r="I13" s="382">
        <v>77000</v>
      </c>
    </row>
    <row r="14" spans="1:19" ht="10.7" customHeight="1" x14ac:dyDescent="0.2">
      <c r="A14" s="195" t="s">
        <v>38</v>
      </c>
      <c r="B14" s="195"/>
      <c r="C14" s="382">
        <v>37844.739530132785</v>
      </c>
      <c r="D14" s="195"/>
      <c r="E14" s="382">
        <v>38256.552819698169</v>
      </c>
      <c r="F14" s="195"/>
      <c r="G14" s="382">
        <v>36992.199687987522</v>
      </c>
      <c r="H14" s="195"/>
      <c r="I14" s="382">
        <v>35000</v>
      </c>
    </row>
    <row r="15" spans="1:19" ht="10.7" customHeight="1" x14ac:dyDescent="0.2">
      <c r="A15" s="195" t="s">
        <v>39</v>
      </c>
      <c r="B15" s="195"/>
      <c r="C15" s="382">
        <v>27626.659856996936</v>
      </c>
      <c r="D15" s="195"/>
      <c r="E15" s="382">
        <v>29428.117553613978</v>
      </c>
      <c r="F15" s="195"/>
      <c r="G15" s="382">
        <v>28900.156006240253</v>
      </c>
      <c r="H15" s="195"/>
      <c r="I15" s="382">
        <v>30000</v>
      </c>
    </row>
    <row r="16" spans="1:19" ht="10.7" customHeight="1" x14ac:dyDescent="0.2">
      <c r="A16" s="195" t="s">
        <v>40</v>
      </c>
      <c r="B16" s="195"/>
      <c r="C16" s="382">
        <v>37844.739530132785</v>
      </c>
      <c r="D16" s="195"/>
      <c r="E16" s="382">
        <v>39433.677521842728</v>
      </c>
      <c r="F16" s="195"/>
      <c r="G16" s="382">
        <v>38148.205928237134</v>
      </c>
      <c r="H16" s="195"/>
      <c r="I16" s="382">
        <v>40000</v>
      </c>
    </row>
    <row r="17" spans="1:9" ht="10.7" customHeight="1" x14ac:dyDescent="0.2">
      <c r="A17" s="195" t="s">
        <v>41</v>
      </c>
      <c r="B17" s="195"/>
      <c r="C17" s="382">
        <v>56767.109295199181</v>
      </c>
      <c r="D17" s="195"/>
      <c r="E17" s="382">
        <v>58856.235107227956</v>
      </c>
      <c r="F17" s="195"/>
      <c r="G17" s="382">
        <v>57800.312012480506</v>
      </c>
      <c r="H17" s="195"/>
      <c r="I17" s="382">
        <v>60000</v>
      </c>
    </row>
    <row r="18" spans="1:9" ht="10.7" customHeight="1" x14ac:dyDescent="0.2">
      <c r="A18" s="277" t="s">
        <v>42</v>
      </c>
      <c r="B18" s="277"/>
      <c r="C18" s="383">
        <v>42501.53472931563</v>
      </c>
      <c r="D18" s="277"/>
      <c r="E18" s="383">
        <v>44142.176330420967</v>
      </c>
      <c r="F18" s="277"/>
      <c r="G18" s="383">
        <v>43928.237129485184</v>
      </c>
      <c r="H18" s="277"/>
      <c r="I18" s="383">
        <v>42000</v>
      </c>
    </row>
    <row r="19" spans="1:9" ht="10.7" customHeight="1" x14ac:dyDescent="0.2">
      <c r="A19" s="143" t="s">
        <v>13</v>
      </c>
      <c r="B19" s="143" t="s">
        <v>254</v>
      </c>
      <c r="C19" s="337">
        <v>43937.742594484167</v>
      </c>
      <c r="D19" s="143" t="s">
        <v>254</v>
      </c>
      <c r="E19" s="337">
        <v>47084.988085782366</v>
      </c>
      <c r="F19" s="143" t="s">
        <v>254</v>
      </c>
      <c r="G19" s="337">
        <v>46240.249609984399</v>
      </c>
      <c r="H19" s="143" t="s">
        <v>254</v>
      </c>
      <c r="I19" s="337">
        <v>48000</v>
      </c>
    </row>
    <row r="20" spans="1:9" ht="6" customHeight="1" x14ac:dyDescent="0.2">
      <c r="A20" s="143"/>
      <c r="B20" s="143"/>
      <c r="C20" s="337"/>
      <c r="D20" s="143"/>
      <c r="E20" s="337"/>
      <c r="F20" s="143"/>
      <c r="G20" s="337"/>
      <c r="H20" s="143"/>
      <c r="I20" s="337"/>
    </row>
    <row r="21" spans="1:9" ht="39" customHeight="1" x14ac:dyDescent="0.2">
      <c r="A21" s="159" t="s">
        <v>259</v>
      </c>
      <c r="B21" s="159"/>
      <c r="C21" s="159"/>
      <c r="D21" s="159"/>
      <c r="E21" s="159"/>
      <c r="F21" s="159"/>
      <c r="G21" s="159"/>
      <c r="H21" s="159"/>
      <c r="I21" s="159"/>
    </row>
    <row r="22" spans="1:9" ht="17.25" customHeight="1" x14ac:dyDescent="0.2">
      <c r="A22" s="159" t="s">
        <v>256</v>
      </c>
      <c r="B22" s="159"/>
      <c r="C22" s="159"/>
      <c r="D22" s="159"/>
      <c r="E22" s="159"/>
      <c r="F22" s="159"/>
      <c r="G22" s="159"/>
      <c r="H22" s="159"/>
      <c r="I22" s="159"/>
    </row>
    <row r="23" spans="1:9" ht="8.25" customHeight="1" x14ac:dyDescent="0.2">
      <c r="A23" s="159" t="s">
        <v>27</v>
      </c>
      <c r="B23" s="159"/>
      <c r="C23" s="159"/>
      <c r="D23" s="159"/>
      <c r="E23" s="159"/>
      <c r="F23" s="159"/>
      <c r="G23" s="159"/>
      <c r="H23" s="159"/>
      <c r="I23" s="159"/>
    </row>
    <row r="24" spans="1:9" ht="18" customHeight="1" x14ac:dyDescent="0.2">
      <c r="A24" s="161" t="s">
        <v>28</v>
      </c>
      <c r="B24" s="161"/>
      <c r="C24" s="161"/>
      <c r="D24" s="161"/>
      <c r="E24" s="161"/>
      <c r="F24" s="161"/>
      <c r="G24" s="161"/>
      <c r="H24" s="161"/>
      <c r="I24" s="161"/>
    </row>
    <row r="25" spans="1:9" x14ac:dyDescent="0.2">
      <c r="A25" s="215"/>
      <c r="B25" s="215"/>
      <c r="D25" s="215"/>
      <c r="F25" s="215"/>
      <c r="H25" s="215"/>
    </row>
    <row r="26" spans="1:9" x14ac:dyDescent="0.2">
      <c r="C26" s="155"/>
      <c r="E26" s="155"/>
      <c r="G26" s="155"/>
      <c r="I26" s="155"/>
    </row>
    <row r="27" spans="1:9" ht="12.75" customHeight="1" x14ac:dyDescent="0.2">
      <c r="C27" s="155"/>
      <c r="E27" s="155"/>
      <c r="G27" s="155"/>
      <c r="I27" s="155"/>
    </row>
    <row r="28" spans="1:9" x14ac:dyDescent="0.2">
      <c r="C28" s="155"/>
      <c r="E28" s="155"/>
      <c r="G28" s="155"/>
      <c r="I28" s="155"/>
    </row>
    <row r="29" spans="1:9" x14ac:dyDescent="0.2">
      <c r="C29" s="155"/>
      <c r="E29" s="155"/>
      <c r="G29" s="155"/>
      <c r="I29" s="155"/>
    </row>
    <row r="30" spans="1:9" ht="13.5" customHeight="1" x14ac:dyDescent="0.2">
      <c r="C30" s="155"/>
      <c r="E30" s="155"/>
      <c r="G30" s="155"/>
      <c r="I30" s="155"/>
    </row>
    <row r="31" spans="1:9" x14ac:dyDescent="0.2">
      <c r="C31" s="155"/>
      <c r="E31" s="155"/>
      <c r="G31" s="155"/>
      <c r="I31" s="155"/>
    </row>
    <row r="32" spans="1:9" x14ac:dyDescent="0.2">
      <c r="C32" s="155"/>
      <c r="E32" s="155"/>
      <c r="G32" s="155"/>
      <c r="I32" s="155"/>
    </row>
    <row r="33" spans="1:9" x14ac:dyDescent="0.2">
      <c r="C33" s="155"/>
      <c r="E33" s="155"/>
      <c r="G33" s="155"/>
      <c r="I33" s="155"/>
    </row>
    <row r="34" spans="1:9" x14ac:dyDescent="0.2">
      <c r="C34" s="155"/>
      <c r="E34" s="155"/>
      <c r="G34" s="155"/>
      <c r="I34" s="155"/>
    </row>
    <row r="35" spans="1:9" x14ac:dyDescent="0.2">
      <c r="A35" s="215"/>
      <c r="B35" s="215"/>
      <c r="D35" s="215"/>
      <c r="F35" s="215"/>
      <c r="H35" s="215"/>
    </row>
    <row r="43" spans="1:9" ht="12.75" customHeight="1" x14ac:dyDescent="0.2"/>
    <row r="46" spans="1:9" ht="12.75" customHeight="1" x14ac:dyDescent="0.2"/>
    <row r="49" ht="12.75" customHeight="1" x14ac:dyDescent="0.2"/>
    <row r="52" ht="12.75" customHeight="1" x14ac:dyDescent="0.2"/>
  </sheetData>
  <mergeCells count="12">
    <mergeCell ref="K4:S4"/>
    <mergeCell ref="A21:I21"/>
    <mergeCell ref="A22:I22"/>
    <mergeCell ref="A23:I23"/>
    <mergeCell ref="A24:I24"/>
    <mergeCell ref="A1:I1"/>
    <mergeCell ref="A2:I2"/>
    <mergeCell ref="A3:I3"/>
    <mergeCell ref="B4:C4"/>
    <mergeCell ref="D4:E4"/>
    <mergeCell ref="F4:G4"/>
    <mergeCell ref="H4:I4"/>
  </mergeCells>
  <pageMargins left="1.05" right="1.05" top="0.5" bottom="0.25" header="0" footer="0"/>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F81C6-A5D8-4BEA-824C-1B21A5A39724}">
  <sheetPr codeName="Sheet36"/>
  <dimension ref="A1:U52"/>
  <sheetViews>
    <sheetView showGridLines="0" view="pageLayout" zoomScale="145" zoomScaleNormal="115" zoomScaleSheetLayoutView="100" zoomScalePageLayoutView="145" workbookViewId="0">
      <selection activeCell="S15" sqref="S15"/>
    </sheetView>
  </sheetViews>
  <sheetFormatPr defaultColWidth="7.109375" defaultRowHeight="12.75" x14ac:dyDescent="0.2"/>
  <cols>
    <col min="1" max="1" width="15.88671875" style="176" customWidth="1"/>
    <col min="2" max="2" width="0.88671875" style="176" customWidth="1"/>
    <col min="3" max="3" width="5.44140625" style="176" customWidth="1"/>
    <col min="4" max="4" width="0.88671875" style="130" customWidth="1"/>
    <col min="5" max="5" width="5.5546875" style="176" customWidth="1"/>
    <col min="6" max="6" width="0.88671875" style="130" customWidth="1"/>
    <col min="7" max="7" width="5.5546875" style="176" customWidth="1"/>
    <col min="8" max="8" width="0.88671875" style="130" customWidth="1"/>
    <col min="9" max="9" width="5.5546875" style="176" customWidth="1"/>
    <col min="10" max="10" width="0.88671875" style="130" customWidth="1"/>
    <col min="11" max="11" width="3.88671875" style="176" customWidth="1"/>
    <col min="12" max="12" width="7.109375" style="124"/>
    <col min="13" max="16384" width="7.109375" style="176"/>
  </cols>
  <sheetData>
    <row r="1" spans="1:21" ht="3.95" customHeight="1" x14ac:dyDescent="0.2">
      <c r="A1" s="123"/>
      <c r="B1" s="123"/>
      <c r="C1" s="123"/>
      <c r="D1" s="123"/>
      <c r="E1" s="123"/>
      <c r="F1" s="123"/>
      <c r="G1" s="123"/>
      <c r="H1" s="123"/>
      <c r="I1" s="123"/>
      <c r="J1" s="123"/>
      <c r="K1" s="123"/>
    </row>
    <row r="2" spans="1:21" ht="12.75" customHeight="1" x14ac:dyDescent="0.2">
      <c r="A2" s="371" t="s">
        <v>260</v>
      </c>
      <c r="B2" s="371"/>
      <c r="C2" s="371"/>
      <c r="D2" s="371"/>
      <c r="E2" s="371"/>
      <c r="F2" s="371"/>
      <c r="G2" s="371"/>
      <c r="H2" s="371"/>
      <c r="I2" s="371"/>
      <c r="J2" s="371"/>
      <c r="K2" s="371"/>
    </row>
    <row r="3" spans="1:21" ht="9.75" customHeight="1" x14ac:dyDescent="0.2">
      <c r="A3" s="127" t="s">
        <v>261</v>
      </c>
      <c r="B3" s="127"/>
      <c r="C3" s="127"/>
      <c r="D3" s="127"/>
      <c r="E3" s="127"/>
      <c r="F3" s="127"/>
      <c r="G3" s="127"/>
      <c r="H3" s="127"/>
      <c r="I3" s="127"/>
      <c r="J3" s="127"/>
      <c r="K3" s="127"/>
    </row>
    <row r="4" spans="1:21" s="125" customFormat="1" ht="10.5" customHeight="1" x14ac:dyDescent="0.25">
      <c r="A4" s="379"/>
      <c r="B4" s="380">
        <v>1980</v>
      </c>
      <c r="C4" s="380"/>
      <c r="D4" s="380">
        <v>1990</v>
      </c>
      <c r="E4" s="380"/>
      <c r="F4" s="380">
        <v>2000</v>
      </c>
      <c r="G4" s="380"/>
      <c r="H4" s="380">
        <v>2010</v>
      </c>
      <c r="I4" s="380"/>
      <c r="J4" s="380">
        <v>2018</v>
      </c>
      <c r="K4" s="380"/>
      <c r="L4" s="124"/>
      <c r="M4" s="378"/>
      <c r="N4" s="378"/>
      <c r="O4" s="378"/>
      <c r="P4" s="378"/>
      <c r="Q4" s="378"/>
      <c r="R4" s="378"/>
      <c r="S4" s="378"/>
      <c r="T4" s="378"/>
      <c r="U4" s="378"/>
    </row>
    <row r="5" spans="1:21" ht="10.7" customHeight="1" x14ac:dyDescent="0.2">
      <c r="A5" s="132" t="s">
        <v>100</v>
      </c>
      <c r="B5" s="232" t="s">
        <v>254</v>
      </c>
      <c r="C5" s="336">
        <v>50122.13603818616</v>
      </c>
      <c r="D5" s="232" t="s">
        <v>254</v>
      </c>
      <c r="E5" s="336">
        <v>56246.744126659854</v>
      </c>
      <c r="F5" s="232" t="s">
        <v>254</v>
      </c>
      <c r="G5" s="336">
        <v>61799.046862589355</v>
      </c>
      <c r="H5" s="232" t="s">
        <v>254</v>
      </c>
      <c r="I5" s="336">
        <v>57800.312012480506</v>
      </c>
      <c r="J5" s="232" t="s">
        <v>254</v>
      </c>
      <c r="K5" s="336">
        <v>61460</v>
      </c>
    </row>
    <row r="6" spans="1:21" ht="10.7" customHeight="1" x14ac:dyDescent="0.2">
      <c r="A6" s="137" t="s">
        <v>101</v>
      </c>
      <c r="B6" s="137"/>
      <c r="C6" s="375">
        <v>42473.389021479714</v>
      </c>
      <c r="D6" s="233"/>
      <c r="E6" s="375">
        <v>52982.635342185902</v>
      </c>
      <c r="F6" s="233"/>
      <c r="G6" s="375">
        <v>57561.397934868939</v>
      </c>
      <c r="H6" s="233"/>
      <c r="I6" s="375">
        <v>52829.48517940718</v>
      </c>
      <c r="J6" s="233"/>
      <c r="K6" s="375">
        <v>59000</v>
      </c>
    </row>
    <row r="7" spans="1:21" ht="10.7" customHeight="1" x14ac:dyDescent="0.2">
      <c r="A7" s="195" t="s">
        <v>15</v>
      </c>
      <c r="B7" s="195"/>
      <c r="C7" s="382">
        <v>36858.412887828163</v>
      </c>
      <c r="D7" s="384"/>
      <c r="E7" s="382">
        <v>41305.64096016343</v>
      </c>
      <c r="F7" s="384"/>
      <c r="G7" s="382">
        <v>45878.435266084191</v>
      </c>
      <c r="H7" s="384"/>
      <c r="I7" s="382">
        <v>40460.218408736349</v>
      </c>
      <c r="J7" s="384"/>
      <c r="K7" s="382">
        <v>46000</v>
      </c>
    </row>
    <row r="8" spans="1:21" ht="10.7" customHeight="1" x14ac:dyDescent="0.2">
      <c r="A8" s="195" t="s">
        <v>31</v>
      </c>
      <c r="B8" s="195"/>
      <c r="C8" s="382">
        <v>53231.742243436755</v>
      </c>
      <c r="D8" s="384"/>
      <c r="E8" s="382">
        <v>64336.05720122574</v>
      </c>
      <c r="F8" s="384"/>
      <c r="G8" s="382">
        <v>70627.482128673539</v>
      </c>
      <c r="H8" s="384"/>
      <c r="I8" s="382">
        <v>69360.374414976599</v>
      </c>
      <c r="J8" s="384"/>
      <c r="K8" s="382">
        <v>74500</v>
      </c>
    </row>
    <row r="9" spans="1:21" ht="10.7" customHeight="1" x14ac:dyDescent="0.2">
      <c r="A9" s="195" t="s">
        <v>32</v>
      </c>
      <c r="B9" s="195"/>
      <c r="C9" s="382">
        <v>36843.675417661099</v>
      </c>
      <c r="D9" s="384"/>
      <c r="E9" s="382" t="s">
        <v>262</v>
      </c>
      <c r="F9" s="384"/>
      <c r="G9" s="382">
        <v>37079.428117553609</v>
      </c>
      <c r="H9" s="384"/>
      <c r="I9" s="382">
        <v>40460.218408736349</v>
      </c>
      <c r="J9" s="384"/>
      <c r="K9" s="382">
        <v>61200</v>
      </c>
    </row>
    <row r="10" spans="1:21" ht="10.7" customHeight="1" x14ac:dyDescent="0.2">
      <c r="A10" s="195" t="s">
        <v>34</v>
      </c>
      <c r="B10" s="195"/>
      <c r="C10" s="382">
        <v>71609.367541766114</v>
      </c>
      <c r="D10" s="384"/>
      <c r="E10" s="382">
        <v>82312.308478038816</v>
      </c>
      <c r="F10" s="384"/>
      <c r="G10" s="382">
        <v>91227.164416203334</v>
      </c>
      <c r="H10" s="384"/>
      <c r="I10" s="382">
        <v>97104.524180967244</v>
      </c>
      <c r="J10" s="384"/>
      <c r="K10" s="382">
        <v>109000</v>
      </c>
    </row>
    <row r="11" spans="1:21" ht="10.7" customHeight="1" x14ac:dyDescent="0.2">
      <c r="A11" s="195" t="s">
        <v>35</v>
      </c>
      <c r="B11" s="195"/>
      <c r="C11" s="382">
        <v>51389.558472553697</v>
      </c>
      <c r="D11" s="384"/>
      <c r="E11" s="382">
        <v>64336.05720122574</v>
      </c>
      <c r="F11" s="384"/>
      <c r="G11" s="382">
        <v>73570.293884034938</v>
      </c>
      <c r="H11" s="384"/>
      <c r="I11" s="382">
        <v>84272.854914196578</v>
      </c>
      <c r="J11" s="384"/>
      <c r="K11" s="382">
        <v>80000</v>
      </c>
    </row>
    <row r="12" spans="1:21" ht="10.7" customHeight="1" x14ac:dyDescent="0.2">
      <c r="A12" s="195" t="s">
        <v>36</v>
      </c>
      <c r="B12" s="195"/>
      <c r="C12" s="382">
        <v>41603.878281622914</v>
      </c>
      <c r="D12" s="384"/>
      <c r="E12" s="382">
        <v>56171.054647599587</v>
      </c>
      <c r="F12" s="384"/>
      <c r="G12" s="382">
        <v>62240.468625893562</v>
      </c>
      <c r="H12" s="384"/>
      <c r="I12" s="382">
        <v>58366.755070202809</v>
      </c>
      <c r="J12" s="384"/>
      <c r="K12" s="382">
        <v>70000</v>
      </c>
    </row>
    <row r="13" spans="1:21" ht="10.7" customHeight="1" x14ac:dyDescent="0.2">
      <c r="A13" s="195" t="s">
        <v>37</v>
      </c>
      <c r="B13" s="195"/>
      <c r="C13" s="382">
        <v>46098.806682577568</v>
      </c>
      <c r="D13" s="384"/>
      <c r="E13" s="382">
        <v>55308.194586312558</v>
      </c>
      <c r="F13" s="384"/>
      <c r="G13" s="382">
        <v>69303.216838760913</v>
      </c>
      <c r="H13" s="384"/>
      <c r="I13" s="382">
        <v>73984.399375975045</v>
      </c>
      <c r="J13" s="384"/>
      <c r="K13" s="382">
        <v>79170</v>
      </c>
    </row>
    <row r="14" spans="1:21" ht="10.7" customHeight="1" x14ac:dyDescent="0.2">
      <c r="A14" s="195" t="s">
        <v>38</v>
      </c>
      <c r="B14" s="195"/>
      <c r="C14" s="382">
        <v>42768.138424821002</v>
      </c>
      <c r="D14" s="384"/>
      <c r="E14" s="382">
        <v>49402.522982635339</v>
      </c>
      <c r="F14" s="384"/>
      <c r="G14" s="382">
        <v>50322.081016679898</v>
      </c>
      <c r="H14" s="384"/>
      <c r="I14" s="382">
        <v>46240.249609984399</v>
      </c>
      <c r="J14" s="384"/>
      <c r="K14" s="382">
        <v>48400</v>
      </c>
    </row>
    <row r="15" spans="1:21" ht="10.7" customHeight="1" x14ac:dyDescent="0.2">
      <c r="A15" s="195" t="s">
        <v>39</v>
      </c>
      <c r="B15" s="195"/>
      <c r="C15" s="382">
        <v>38346.897374701672</v>
      </c>
      <c r="D15" s="384"/>
      <c r="E15" s="382">
        <v>46170.582226762002</v>
      </c>
      <c r="F15" s="384"/>
      <c r="G15" s="382">
        <v>50910.643367752178</v>
      </c>
      <c r="H15" s="384"/>
      <c r="I15" s="382">
        <v>46933.853354134168</v>
      </c>
      <c r="J15" s="384"/>
      <c r="K15" s="382">
        <v>48200</v>
      </c>
    </row>
    <row r="16" spans="1:21" ht="10.7" customHeight="1" x14ac:dyDescent="0.2">
      <c r="A16" s="195" t="s">
        <v>40</v>
      </c>
      <c r="B16" s="195"/>
      <c r="C16" s="382">
        <v>47174.642004773268</v>
      </c>
      <c r="D16" s="384"/>
      <c r="E16" s="382">
        <v>56767.109295199181</v>
      </c>
      <c r="F16" s="384"/>
      <c r="G16" s="382">
        <v>58856.235107227956</v>
      </c>
      <c r="H16" s="384"/>
      <c r="I16" s="382">
        <v>57684.711388455544</v>
      </c>
      <c r="J16" s="384"/>
      <c r="K16" s="382">
        <v>60000</v>
      </c>
    </row>
    <row r="17" spans="1:13" ht="10.7" customHeight="1" x14ac:dyDescent="0.2">
      <c r="A17" s="195" t="s">
        <v>41</v>
      </c>
      <c r="B17" s="195"/>
      <c r="C17" s="382">
        <v>42974.463007159902</v>
      </c>
      <c r="D17" s="384"/>
      <c r="E17" s="382">
        <v>62443.8202247191</v>
      </c>
      <c r="F17" s="384"/>
      <c r="G17" s="382">
        <v>69156.076250992846</v>
      </c>
      <c r="H17" s="384"/>
      <c r="I17" s="382">
        <v>57800.312012480506</v>
      </c>
      <c r="J17" s="384"/>
      <c r="K17" s="382">
        <v>60600</v>
      </c>
    </row>
    <row r="18" spans="1:13" ht="10.7" customHeight="1" x14ac:dyDescent="0.2">
      <c r="A18" s="277" t="s">
        <v>42</v>
      </c>
      <c r="B18" s="277"/>
      <c r="C18" s="383">
        <v>35517.303102625301</v>
      </c>
      <c r="D18" s="385"/>
      <c r="E18" s="383">
        <v>52982.635342185902</v>
      </c>
      <c r="F18" s="385"/>
      <c r="G18" s="383">
        <v>58856.235107227956</v>
      </c>
      <c r="H18" s="385"/>
      <c r="I18" s="383">
        <v>52367.082683307337</v>
      </c>
      <c r="J18" s="385"/>
      <c r="K18" s="383">
        <v>57000</v>
      </c>
    </row>
    <row r="19" spans="1:13" ht="10.7" customHeight="1" x14ac:dyDescent="0.2">
      <c r="A19" s="143" t="s">
        <v>13</v>
      </c>
      <c r="B19" s="130" t="s">
        <v>254</v>
      </c>
      <c r="C19" s="337">
        <v>49517.899761336514</v>
      </c>
      <c r="D19" s="130" t="s">
        <v>254</v>
      </c>
      <c r="E19" s="337">
        <v>55870.188968335031</v>
      </c>
      <c r="F19" s="130" t="s">
        <v>254</v>
      </c>
      <c r="G19" s="337">
        <v>61651.906274821282</v>
      </c>
      <c r="H19" s="130" t="s">
        <v>254</v>
      </c>
      <c r="I19" s="337">
        <v>57569.110764430581</v>
      </c>
      <c r="J19" s="130" t="s">
        <v>254</v>
      </c>
      <c r="K19" s="337">
        <v>61000</v>
      </c>
    </row>
    <row r="20" spans="1:13" ht="6" customHeight="1" x14ac:dyDescent="0.2">
      <c r="A20" s="143"/>
      <c r="B20" s="130"/>
      <c r="C20" s="337"/>
      <c r="E20" s="337"/>
      <c r="G20" s="337"/>
      <c r="I20" s="337"/>
      <c r="K20" s="337"/>
    </row>
    <row r="21" spans="1:13" ht="42" customHeight="1" x14ac:dyDescent="0.2">
      <c r="A21" s="159" t="s">
        <v>263</v>
      </c>
      <c r="B21" s="159"/>
      <c r="C21" s="159"/>
      <c r="D21" s="159"/>
      <c r="E21" s="159"/>
      <c r="F21" s="159"/>
      <c r="G21" s="159"/>
      <c r="H21" s="159"/>
      <c r="I21" s="159"/>
      <c r="J21" s="159"/>
      <c r="K21" s="159"/>
    </row>
    <row r="22" spans="1:13" ht="18" customHeight="1" x14ac:dyDescent="0.2">
      <c r="A22" s="159" t="s">
        <v>85</v>
      </c>
      <c r="B22" s="159"/>
      <c r="C22" s="159"/>
      <c r="D22" s="159"/>
      <c r="E22" s="159"/>
      <c r="F22" s="159"/>
      <c r="G22" s="159"/>
      <c r="H22" s="159"/>
      <c r="I22" s="159"/>
      <c r="J22" s="159"/>
      <c r="K22" s="159"/>
    </row>
    <row r="23" spans="1:13" ht="8.25" customHeight="1" x14ac:dyDescent="0.2">
      <c r="A23" s="159" t="s">
        <v>27</v>
      </c>
      <c r="B23" s="159"/>
      <c r="C23" s="159"/>
      <c r="D23" s="159"/>
      <c r="E23" s="159"/>
      <c r="F23" s="159"/>
      <c r="G23" s="159"/>
      <c r="H23" s="159"/>
      <c r="I23" s="159"/>
      <c r="J23" s="159"/>
      <c r="K23" s="159"/>
    </row>
    <row r="24" spans="1:13" ht="18" customHeight="1" x14ac:dyDescent="0.2">
      <c r="A24" s="161" t="s">
        <v>28</v>
      </c>
      <c r="B24" s="161"/>
      <c r="C24" s="161"/>
      <c r="D24" s="161"/>
      <c r="E24" s="161"/>
      <c r="F24" s="161"/>
      <c r="G24" s="161"/>
      <c r="H24" s="161"/>
      <c r="I24" s="161"/>
      <c r="J24" s="161"/>
      <c r="K24" s="161"/>
      <c r="M24" s="176" t="s">
        <v>264</v>
      </c>
    </row>
    <row r="25" spans="1:13" x14ac:dyDescent="0.2">
      <c r="A25" s="215"/>
      <c r="B25" s="215"/>
      <c r="D25" s="381"/>
      <c r="F25" s="381"/>
      <c r="H25" s="381"/>
      <c r="J25" s="381"/>
    </row>
    <row r="26" spans="1:13" x14ac:dyDescent="0.2">
      <c r="C26" s="155"/>
      <c r="E26" s="155"/>
      <c r="G26" s="155"/>
      <c r="I26" s="155"/>
      <c r="K26" s="155"/>
    </row>
    <row r="27" spans="1:13" ht="12.75" customHeight="1" x14ac:dyDescent="0.2">
      <c r="C27" s="155"/>
      <c r="E27" s="155"/>
      <c r="G27" s="155"/>
      <c r="I27" s="155"/>
      <c r="K27" s="155"/>
    </row>
    <row r="28" spans="1:13" x14ac:dyDescent="0.2">
      <c r="C28" s="155"/>
      <c r="E28" s="155"/>
      <c r="G28" s="155"/>
      <c r="I28" s="155"/>
      <c r="K28" s="155"/>
    </row>
    <row r="29" spans="1:13" x14ac:dyDescent="0.2">
      <c r="C29" s="155"/>
      <c r="E29" s="155"/>
      <c r="G29" s="155"/>
      <c r="I29" s="155"/>
      <c r="K29" s="155"/>
    </row>
    <row r="30" spans="1:13" ht="13.5" customHeight="1" x14ac:dyDescent="0.2">
      <c r="C30" s="155"/>
      <c r="E30" s="155"/>
      <c r="G30" s="155"/>
      <c r="I30" s="155"/>
      <c r="K30" s="155"/>
    </row>
    <row r="31" spans="1:13" x14ac:dyDescent="0.2">
      <c r="C31" s="155"/>
      <c r="E31" s="155"/>
      <c r="G31" s="155"/>
      <c r="I31" s="155"/>
      <c r="K31" s="155"/>
    </row>
    <row r="32" spans="1:13" x14ac:dyDescent="0.2">
      <c r="C32" s="155"/>
      <c r="E32" s="155"/>
      <c r="G32" s="155"/>
      <c r="I32" s="155"/>
      <c r="K32" s="155"/>
    </row>
    <row r="33" spans="1:11" x14ac:dyDescent="0.2">
      <c r="C33" s="155"/>
      <c r="E33" s="155"/>
      <c r="G33" s="155"/>
      <c r="I33" s="155"/>
      <c r="K33" s="155"/>
    </row>
    <row r="34" spans="1:11" x14ac:dyDescent="0.2">
      <c r="C34" s="155"/>
      <c r="E34" s="155"/>
      <c r="G34" s="155"/>
      <c r="I34" s="155"/>
      <c r="K34" s="155"/>
    </row>
    <row r="35" spans="1:11" x14ac:dyDescent="0.2">
      <c r="A35" s="215"/>
      <c r="B35" s="215"/>
      <c r="D35" s="381"/>
      <c r="F35" s="381"/>
      <c r="H35" s="381"/>
      <c r="J35" s="381"/>
    </row>
    <row r="43" spans="1:11" ht="12.75" customHeight="1" x14ac:dyDescent="0.2"/>
    <row r="46" spans="1:11" ht="12.75" customHeight="1" x14ac:dyDescent="0.2"/>
    <row r="49" ht="12.75" customHeight="1" x14ac:dyDescent="0.2"/>
    <row r="52" ht="12.75" customHeight="1" x14ac:dyDescent="0.2"/>
  </sheetData>
  <mergeCells count="13">
    <mergeCell ref="M4:U4"/>
    <mergeCell ref="A21:K21"/>
    <mergeCell ref="A22:K22"/>
    <mergeCell ref="A23:K23"/>
    <mergeCell ref="A24:K24"/>
    <mergeCell ref="A1:K1"/>
    <mergeCell ref="A2:K2"/>
    <mergeCell ref="A3:K3"/>
    <mergeCell ref="B4:C4"/>
    <mergeCell ref="D4:E4"/>
    <mergeCell ref="F4:G4"/>
    <mergeCell ref="H4:I4"/>
    <mergeCell ref="J4:K4"/>
  </mergeCells>
  <pageMargins left="1.05" right="1.05" top="0.5" bottom="0.25" header="0" footer="0"/>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3222F-E232-4EC7-98BD-D3237985FAC0}">
  <sheetPr codeName="Sheet37"/>
  <dimension ref="A1:H97"/>
  <sheetViews>
    <sheetView showGridLines="0" view="pageLayout" zoomScale="145" zoomScaleNormal="115" zoomScaleSheetLayoutView="100" zoomScalePageLayoutView="145" workbookViewId="0">
      <selection activeCell="J59" sqref="J59"/>
    </sheetView>
  </sheetViews>
  <sheetFormatPr defaultColWidth="7.109375" defaultRowHeight="8.25" x14ac:dyDescent="0.15"/>
  <cols>
    <col min="1" max="1" width="15.44140625" style="125" customWidth="1"/>
    <col min="2" max="2" width="4.77734375" style="125" bestFit="1" customWidth="1"/>
    <col min="3" max="8" width="7.33203125" style="125" customWidth="1"/>
    <col min="9" max="16384" width="7.109375" style="125"/>
  </cols>
  <sheetData>
    <row r="1" spans="1:8" ht="3.95" customHeight="1" x14ac:dyDescent="0.15">
      <c r="A1" s="123"/>
      <c r="B1" s="123"/>
      <c r="C1" s="123"/>
      <c r="D1" s="123"/>
      <c r="E1" s="123"/>
      <c r="F1" s="123"/>
      <c r="G1" s="123"/>
      <c r="H1" s="123"/>
    </row>
    <row r="2" spans="1:8" ht="12.75" customHeight="1" x14ac:dyDescent="0.15">
      <c r="A2" s="126" t="s">
        <v>265</v>
      </c>
      <c r="B2" s="126"/>
      <c r="C2" s="126"/>
      <c r="D2" s="126"/>
      <c r="E2" s="126"/>
      <c r="F2" s="126"/>
      <c r="G2" s="126"/>
      <c r="H2" s="126"/>
    </row>
    <row r="3" spans="1:8" ht="9.75" customHeight="1" x14ac:dyDescent="0.15">
      <c r="A3" s="127" t="s">
        <v>266</v>
      </c>
      <c r="B3" s="127"/>
      <c r="C3" s="127"/>
      <c r="D3" s="127"/>
      <c r="E3" s="127"/>
      <c r="F3" s="127"/>
      <c r="G3" s="127"/>
      <c r="H3" s="127"/>
    </row>
    <row r="4" spans="1:8" ht="10.5" customHeight="1" x14ac:dyDescent="0.15">
      <c r="B4" s="342" t="s">
        <v>267</v>
      </c>
      <c r="C4" s="342"/>
      <c r="D4" s="342"/>
      <c r="E4" s="342"/>
      <c r="F4" s="342"/>
      <c r="G4" s="342"/>
      <c r="H4" s="342"/>
    </row>
    <row r="5" spans="1:8" s="176" customFormat="1" ht="9.1999999999999993" customHeight="1" x14ac:dyDescent="0.3">
      <c r="B5" s="130">
        <v>1960</v>
      </c>
      <c r="C5" s="130">
        <v>1970</v>
      </c>
      <c r="D5" s="130">
        <v>1980</v>
      </c>
      <c r="E5" s="130">
        <v>1990</v>
      </c>
      <c r="F5" s="130">
        <v>2000</v>
      </c>
      <c r="G5" s="130">
        <v>2010</v>
      </c>
      <c r="H5" s="130">
        <v>2018</v>
      </c>
    </row>
    <row r="6" spans="1:8" ht="9.1999999999999993" customHeight="1" x14ac:dyDescent="0.15">
      <c r="A6" s="132" t="s">
        <v>100</v>
      </c>
      <c r="B6" s="168">
        <v>16550805</v>
      </c>
      <c r="C6" s="133">
        <v>10926167</v>
      </c>
      <c r="D6" s="133">
        <v>9997900</v>
      </c>
      <c r="E6" s="133">
        <v>10782928</v>
      </c>
      <c r="F6" s="133">
        <v>10921309</v>
      </c>
      <c r="G6" s="133">
        <v>15051211</v>
      </c>
      <c r="H6" s="133">
        <v>12673836</v>
      </c>
    </row>
    <row r="7" spans="1:8" ht="9.1999999999999993" customHeight="1" x14ac:dyDescent="0.15">
      <c r="A7" s="137" t="s">
        <v>101</v>
      </c>
      <c r="B7" s="329">
        <v>143986</v>
      </c>
      <c r="C7" s="138">
        <v>175167</v>
      </c>
      <c r="D7" s="138">
        <v>464580</v>
      </c>
      <c r="E7" s="138">
        <v>671343</v>
      </c>
      <c r="F7" s="138">
        <v>908239</v>
      </c>
      <c r="G7" s="138">
        <v>864862</v>
      </c>
      <c r="H7" s="138">
        <v>621170</v>
      </c>
    </row>
    <row r="8" spans="1:8" ht="9.1999999999999993" customHeight="1" x14ac:dyDescent="0.15">
      <c r="A8" s="195" t="s">
        <v>15</v>
      </c>
      <c r="B8" s="196">
        <v>43338</v>
      </c>
      <c r="C8" s="197">
        <v>49367</v>
      </c>
      <c r="D8" s="197">
        <v>167020</v>
      </c>
      <c r="E8" s="197">
        <v>282682</v>
      </c>
      <c r="F8" s="197">
        <v>470959</v>
      </c>
      <c r="G8" s="197">
        <v>428549</v>
      </c>
      <c r="H8" s="197">
        <v>146563</v>
      </c>
    </row>
    <row r="9" spans="1:8" ht="9.1999999999999993" customHeight="1" x14ac:dyDescent="0.15">
      <c r="A9" s="195" t="s">
        <v>31</v>
      </c>
      <c r="B9" s="196">
        <v>14839</v>
      </c>
      <c r="C9" s="197">
        <v>13433</v>
      </c>
      <c r="D9" s="197">
        <v>97080</v>
      </c>
      <c r="E9" s="197">
        <v>141757</v>
      </c>
      <c r="F9" s="197">
        <v>104352</v>
      </c>
      <c r="G9" s="197">
        <v>93770</v>
      </c>
      <c r="H9" s="197">
        <v>71104</v>
      </c>
    </row>
    <row r="10" spans="1:8" s="167" customFormat="1" ht="9.1999999999999993" customHeight="1" x14ac:dyDescent="0.15">
      <c r="A10" s="195" t="s">
        <v>32</v>
      </c>
      <c r="B10" s="197" t="s">
        <v>33</v>
      </c>
      <c r="C10" s="197" t="s">
        <v>33</v>
      </c>
      <c r="D10" s="197">
        <v>1940</v>
      </c>
      <c r="E10" s="197" t="s">
        <v>33</v>
      </c>
      <c r="F10" s="197">
        <v>2393</v>
      </c>
      <c r="G10" s="197">
        <v>2894</v>
      </c>
      <c r="H10" s="197" t="s">
        <v>33</v>
      </c>
    </row>
    <row r="11" spans="1:8" ht="9.1999999999999993" customHeight="1" x14ac:dyDescent="0.15">
      <c r="A11" s="195" t="s">
        <v>34</v>
      </c>
      <c r="B11" s="197" t="s">
        <v>33</v>
      </c>
      <c r="C11" s="197">
        <v>1033</v>
      </c>
      <c r="D11" s="197">
        <v>4540</v>
      </c>
      <c r="E11" s="197">
        <v>11030</v>
      </c>
      <c r="F11" s="197">
        <v>29993</v>
      </c>
      <c r="G11" s="197">
        <v>33762</v>
      </c>
      <c r="H11" s="197">
        <v>44334</v>
      </c>
    </row>
    <row r="12" spans="1:8" ht="9.1999999999999993" customHeight="1" x14ac:dyDescent="0.15">
      <c r="A12" s="195" t="s">
        <v>35</v>
      </c>
      <c r="B12" s="197" t="s">
        <v>33</v>
      </c>
      <c r="C12" s="197">
        <v>1467</v>
      </c>
      <c r="D12" s="197">
        <v>4380</v>
      </c>
      <c r="E12" s="197">
        <v>2739</v>
      </c>
      <c r="F12" s="197">
        <v>2469</v>
      </c>
      <c r="G12" s="197">
        <v>1625</v>
      </c>
      <c r="H12" s="197">
        <v>4775</v>
      </c>
    </row>
    <row r="13" spans="1:8" ht="9.1999999999999993" customHeight="1" x14ac:dyDescent="0.15">
      <c r="A13" s="195" t="s">
        <v>36</v>
      </c>
      <c r="B13" s="196">
        <v>52773</v>
      </c>
      <c r="C13" s="197">
        <v>38833</v>
      </c>
      <c r="D13" s="197">
        <v>39880</v>
      </c>
      <c r="E13" s="197">
        <v>40639</v>
      </c>
      <c r="F13" s="197">
        <v>74043</v>
      </c>
      <c r="G13" s="197">
        <v>36855</v>
      </c>
      <c r="H13" s="197">
        <v>31323</v>
      </c>
    </row>
    <row r="14" spans="1:8" ht="9.1999999999999993" customHeight="1" x14ac:dyDescent="0.15">
      <c r="A14" s="195" t="s">
        <v>37</v>
      </c>
      <c r="B14" s="196">
        <v>12629</v>
      </c>
      <c r="C14" s="197">
        <v>7867</v>
      </c>
      <c r="D14" s="197">
        <v>5700</v>
      </c>
      <c r="E14" s="197">
        <v>3179</v>
      </c>
      <c r="F14" s="197">
        <v>4054</v>
      </c>
      <c r="G14" s="197">
        <v>5911</v>
      </c>
      <c r="H14" s="197">
        <v>1785</v>
      </c>
    </row>
    <row r="15" spans="1:8" ht="9.1999999999999993" customHeight="1" x14ac:dyDescent="0.15">
      <c r="A15" s="195" t="s">
        <v>38</v>
      </c>
      <c r="B15" s="196">
        <v>3481</v>
      </c>
      <c r="C15" s="197">
        <v>29233</v>
      </c>
      <c r="D15" s="197">
        <v>37760</v>
      </c>
      <c r="E15" s="197">
        <v>50683</v>
      </c>
      <c r="F15" s="197">
        <v>69261</v>
      </c>
      <c r="G15" s="197">
        <v>67397</v>
      </c>
      <c r="H15" s="197">
        <v>66607</v>
      </c>
    </row>
    <row r="16" spans="1:8" ht="9.1999999999999993" customHeight="1" x14ac:dyDescent="0.15">
      <c r="A16" s="195" t="s">
        <v>39</v>
      </c>
      <c r="B16" s="196">
        <v>4182</v>
      </c>
      <c r="C16" s="197">
        <v>3867</v>
      </c>
      <c r="D16" s="197">
        <v>15780</v>
      </c>
      <c r="E16" s="197">
        <v>61386</v>
      </c>
      <c r="F16" s="197">
        <v>50189</v>
      </c>
      <c r="G16" s="197">
        <v>53147</v>
      </c>
      <c r="H16" s="197">
        <v>88773</v>
      </c>
    </row>
    <row r="17" spans="1:8" ht="9.1999999999999993" customHeight="1" x14ac:dyDescent="0.15">
      <c r="A17" s="195" t="s">
        <v>40</v>
      </c>
      <c r="B17" s="196">
        <v>4182</v>
      </c>
      <c r="C17" s="197">
        <v>9100</v>
      </c>
      <c r="D17" s="197">
        <v>19360</v>
      </c>
      <c r="E17" s="197">
        <v>24365</v>
      </c>
      <c r="F17" s="197">
        <v>45438</v>
      </c>
      <c r="G17" s="197">
        <v>33375</v>
      </c>
      <c r="H17" s="197">
        <v>37312</v>
      </c>
    </row>
    <row r="18" spans="1:8" ht="9.1999999999999993" customHeight="1" x14ac:dyDescent="0.15">
      <c r="A18" s="195" t="s">
        <v>41</v>
      </c>
      <c r="B18" s="197">
        <v>4281</v>
      </c>
      <c r="C18" s="197">
        <v>5167</v>
      </c>
      <c r="D18" s="197">
        <v>20400</v>
      </c>
      <c r="E18" s="197">
        <v>19061</v>
      </c>
      <c r="F18" s="197">
        <v>27948</v>
      </c>
      <c r="G18" s="197">
        <v>50078</v>
      </c>
      <c r="H18" s="197">
        <v>58923</v>
      </c>
    </row>
    <row r="19" spans="1:8" ht="9.1999999999999993" customHeight="1" x14ac:dyDescent="0.15">
      <c r="A19" s="277" t="s">
        <v>42</v>
      </c>
      <c r="B19" s="199" t="s">
        <v>33</v>
      </c>
      <c r="C19" s="199" t="s">
        <v>33</v>
      </c>
      <c r="D19" s="199">
        <v>4160</v>
      </c>
      <c r="E19" s="199">
        <v>7001</v>
      </c>
      <c r="F19" s="199">
        <v>27140</v>
      </c>
      <c r="G19" s="199">
        <v>54867</v>
      </c>
      <c r="H19" s="199">
        <v>68103</v>
      </c>
    </row>
    <row r="20" spans="1:8" ht="9.1999999999999993" customHeight="1" x14ac:dyDescent="0.15">
      <c r="A20" s="143" t="s">
        <v>0</v>
      </c>
      <c r="B20" s="155">
        <v>16694791</v>
      </c>
      <c r="C20" s="144">
        <v>11101334</v>
      </c>
      <c r="D20" s="144">
        <v>10462480</v>
      </c>
      <c r="E20" s="144">
        <v>11454271</v>
      </c>
      <c r="F20" s="144">
        <v>11829548</v>
      </c>
      <c r="G20" s="144">
        <v>15916073</v>
      </c>
      <c r="H20" s="144">
        <v>13295006</v>
      </c>
    </row>
    <row r="21" spans="1:8" ht="6" customHeight="1" x14ac:dyDescent="0.15">
      <c r="A21" s="143"/>
      <c r="B21" s="155"/>
      <c r="C21" s="144"/>
      <c r="D21" s="144"/>
      <c r="E21" s="144"/>
      <c r="F21" s="144"/>
      <c r="G21" s="144"/>
      <c r="H21" s="144"/>
    </row>
    <row r="22" spans="1:8" ht="9.1999999999999993" customHeight="1" x14ac:dyDescent="0.15">
      <c r="B22" s="328" t="s">
        <v>268</v>
      </c>
      <c r="C22" s="328"/>
      <c r="D22" s="328"/>
      <c r="E22" s="328"/>
      <c r="F22" s="328"/>
      <c r="G22" s="328"/>
      <c r="H22" s="328"/>
    </row>
    <row r="23" spans="1:8" s="176" customFormat="1" ht="9.1999999999999993" customHeight="1" x14ac:dyDescent="0.3">
      <c r="B23" s="130">
        <v>1960</v>
      </c>
      <c r="C23" s="130">
        <v>1970</v>
      </c>
      <c r="D23" s="130">
        <v>1980</v>
      </c>
      <c r="E23" s="130">
        <v>1990</v>
      </c>
      <c r="F23" s="130">
        <v>2000</v>
      </c>
      <c r="G23" s="130">
        <v>2010</v>
      </c>
      <c r="H23" s="130">
        <v>2018</v>
      </c>
    </row>
    <row r="24" spans="1:8" ht="9.1999999999999993" customHeight="1" x14ac:dyDescent="0.15">
      <c r="A24" s="132" t="s">
        <v>100</v>
      </c>
      <c r="B24" s="133">
        <v>15413669</v>
      </c>
      <c r="C24" s="133">
        <v>10272933</v>
      </c>
      <c r="D24" s="133">
        <v>11837140</v>
      </c>
      <c r="E24" s="133">
        <v>13636323</v>
      </c>
      <c r="F24" s="133">
        <v>14648561</v>
      </c>
      <c r="G24" s="133">
        <v>20959916</v>
      </c>
      <c r="H24" s="133">
        <v>19142453</v>
      </c>
    </row>
    <row r="25" spans="1:8" ht="9.1999999999999993" customHeight="1" x14ac:dyDescent="0.15">
      <c r="A25" s="137" t="s">
        <v>101</v>
      </c>
      <c r="B25" s="138">
        <v>729457</v>
      </c>
      <c r="C25" s="138">
        <v>549733</v>
      </c>
      <c r="D25" s="138">
        <v>1252040</v>
      </c>
      <c r="E25" s="138">
        <v>2404929</v>
      </c>
      <c r="F25" s="138">
        <v>4080909</v>
      </c>
      <c r="G25" s="138">
        <v>5711581</v>
      </c>
      <c r="H25" s="138">
        <v>4758288</v>
      </c>
    </row>
    <row r="26" spans="1:8" ht="9.1999999999999993" customHeight="1" x14ac:dyDescent="0.15">
      <c r="A26" s="195" t="s">
        <v>15</v>
      </c>
      <c r="B26" s="197">
        <v>155138</v>
      </c>
      <c r="C26" s="197">
        <v>130633</v>
      </c>
      <c r="D26" s="197">
        <v>353440</v>
      </c>
      <c r="E26" s="197">
        <v>893230</v>
      </c>
      <c r="F26" s="197">
        <v>1818935</v>
      </c>
      <c r="G26" s="197">
        <v>2640991</v>
      </c>
      <c r="H26" s="197">
        <v>1680959</v>
      </c>
    </row>
    <row r="27" spans="1:8" ht="9.1999999999999993" customHeight="1" x14ac:dyDescent="0.15">
      <c r="A27" s="195" t="s">
        <v>31</v>
      </c>
      <c r="B27" s="197">
        <v>48016</v>
      </c>
      <c r="C27" s="197">
        <v>49967</v>
      </c>
      <c r="D27" s="197">
        <v>181140</v>
      </c>
      <c r="E27" s="197">
        <v>419567</v>
      </c>
      <c r="F27" s="197">
        <v>598986</v>
      </c>
      <c r="G27" s="197">
        <v>762232</v>
      </c>
      <c r="H27" s="197">
        <v>742095</v>
      </c>
    </row>
    <row r="28" spans="1:8" ht="9.1999999999999993" customHeight="1" x14ac:dyDescent="0.15">
      <c r="A28" s="195" t="s">
        <v>32</v>
      </c>
      <c r="B28" s="197" t="s">
        <v>33</v>
      </c>
      <c r="C28" s="197" t="s">
        <v>33</v>
      </c>
      <c r="D28" s="197">
        <v>2260</v>
      </c>
      <c r="E28" s="197" t="s">
        <v>33</v>
      </c>
      <c r="F28" s="197">
        <v>6422</v>
      </c>
      <c r="G28" s="197">
        <v>11329</v>
      </c>
      <c r="H28" s="197">
        <v>10814</v>
      </c>
    </row>
    <row r="29" spans="1:8" ht="9.1999999999999993" customHeight="1" x14ac:dyDescent="0.15">
      <c r="A29" s="195" t="s">
        <v>34</v>
      </c>
      <c r="B29" s="197">
        <v>2784</v>
      </c>
      <c r="C29" s="197">
        <v>6233</v>
      </c>
      <c r="D29" s="197">
        <v>16640</v>
      </c>
      <c r="E29" s="197">
        <v>50107</v>
      </c>
      <c r="F29" s="197">
        <v>129024</v>
      </c>
      <c r="G29" s="197">
        <v>199424</v>
      </c>
      <c r="H29" s="197">
        <v>270309</v>
      </c>
    </row>
    <row r="30" spans="1:8" ht="9.1999999999999993" customHeight="1" x14ac:dyDescent="0.15">
      <c r="A30" s="195" t="s">
        <v>35</v>
      </c>
      <c r="B30" s="197">
        <v>2889</v>
      </c>
      <c r="C30" s="197">
        <v>3167</v>
      </c>
      <c r="D30" s="197">
        <v>7420</v>
      </c>
      <c r="E30" s="197">
        <v>10155</v>
      </c>
      <c r="F30" s="197">
        <v>15565</v>
      </c>
      <c r="G30" s="197">
        <v>15821</v>
      </c>
      <c r="H30" s="197">
        <v>25281</v>
      </c>
    </row>
    <row r="31" spans="1:8" ht="9.1999999999999993" customHeight="1" x14ac:dyDescent="0.15">
      <c r="A31" s="195" t="s">
        <v>36</v>
      </c>
      <c r="B31" s="197">
        <v>394937</v>
      </c>
      <c r="C31" s="197">
        <v>187667</v>
      </c>
      <c r="D31" s="197">
        <v>204740</v>
      </c>
      <c r="E31" s="197">
        <v>219301</v>
      </c>
      <c r="F31" s="197">
        <v>327586</v>
      </c>
      <c r="G31" s="197">
        <v>301358</v>
      </c>
      <c r="H31" s="197">
        <v>246935</v>
      </c>
    </row>
    <row r="32" spans="1:8" ht="9.1999999999999993" customHeight="1" x14ac:dyDescent="0.15">
      <c r="A32" s="195" t="s">
        <v>37</v>
      </c>
      <c r="B32" s="197">
        <v>56284</v>
      </c>
      <c r="C32" s="197">
        <v>34667</v>
      </c>
      <c r="D32" s="197">
        <v>35060</v>
      </c>
      <c r="E32" s="197">
        <v>31803</v>
      </c>
      <c r="F32" s="197">
        <v>40496</v>
      </c>
      <c r="G32" s="197">
        <v>44107</v>
      </c>
      <c r="H32" s="197">
        <v>44578</v>
      </c>
    </row>
    <row r="33" spans="1:8" ht="9.1999999999999993" customHeight="1" x14ac:dyDescent="0.15">
      <c r="A33" s="195" t="s">
        <v>38</v>
      </c>
      <c r="B33" s="197">
        <v>25384</v>
      </c>
      <c r="C33" s="197">
        <v>57033</v>
      </c>
      <c r="D33" s="197">
        <v>134360</v>
      </c>
      <c r="E33" s="197">
        <v>228383</v>
      </c>
      <c r="F33" s="197">
        <v>378780</v>
      </c>
      <c r="G33" s="197">
        <v>496212</v>
      </c>
      <c r="H33" s="197">
        <v>446816</v>
      </c>
    </row>
    <row r="34" spans="1:8" ht="9.1999999999999993" customHeight="1" x14ac:dyDescent="0.15">
      <c r="A34" s="195" t="s">
        <v>39</v>
      </c>
      <c r="B34" s="197">
        <v>7866</v>
      </c>
      <c r="C34" s="197">
        <v>11600</v>
      </c>
      <c r="D34" s="197">
        <v>51500</v>
      </c>
      <c r="E34" s="197">
        <v>198444</v>
      </c>
      <c r="F34" s="197">
        <v>328578</v>
      </c>
      <c r="G34" s="197">
        <v>537071</v>
      </c>
      <c r="H34" s="197">
        <v>506528</v>
      </c>
    </row>
    <row r="35" spans="1:8" ht="9.1999999999999993" customHeight="1" x14ac:dyDescent="0.15">
      <c r="A35" s="195" t="s">
        <v>40</v>
      </c>
      <c r="B35" s="197">
        <v>12057</v>
      </c>
      <c r="C35" s="197">
        <v>22533</v>
      </c>
      <c r="D35" s="197">
        <v>60700</v>
      </c>
      <c r="E35" s="197">
        <v>108213</v>
      </c>
      <c r="F35" s="197">
        <v>224520</v>
      </c>
      <c r="G35" s="197">
        <v>279466</v>
      </c>
      <c r="H35" s="197">
        <v>275913</v>
      </c>
    </row>
    <row r="36" spans="1:8" ht="9.1999999999999993" customHeight="1" x14ac:dyDescent="0.15">
      <c r="A36" s="195" t="s">
        <v>41</v>
      </c>
      <c r="B36" s="197">
        <v>15239</v>
      </c>
      <c r="C36" s="197">
        <v>15100</v>
      </c>
      <c r="D36" s="197">
        <v>80080</v>
      </c>
      <c r="E36" s="197">
        <v>85902</v>
      </c>
      <c r="F36" s="197">
        <v>119919</v>
      </c>
      <c r="G36" s="197">
        <v>215960</v>
      </c>
      <c r="H36" s="197">
        <v>247945</v>
      </c>
    </row>
    <row r="37" spans="1:8" ht="9.1999999999999993" customHeight="1" x14ac:dyDescent="0.15">
      <c r="A37" s="277" t="s">
        <v>42</v>
      </c>
      <c r="B37" s="199">
        <v>1095</v>
      </c>
      <c r="C37" s="199">
        <v>2833</v>
      </c>
      <c r="D37" s="199">
        <v>21920</v>
      </c>
      <c r="E37" s="199">
        <v>35586</v>
      </c>
      <c r="F37" s="199">
        <v>92098</v>
      </c>
      <c r="G37" s="199">
        <v>200220</v>
      </c>
      <c r="H37" s="199">
        <v>257369</v>
      </c>
    </row>
    <row r="38" spans="1:8" ht="9.1999999999999993" customHeight="1" x14ac:dyDescent="0.15">
      <c r="A38" s="143" t="s">
        <v>0</v>
      </c>
      <c r="B38" s="155">
        <v>16143126</v>
      </c>
      <c r="C38" s="144">
        <v>10822666</v>
      </c>
      <c r="D38" s="144">
        <v>13089180</v>
      </c>
      <c r="E38" s="144">
        <v>16041252</v>
      </c>
      <c r="F38" s="144">
        <v>18729470</v>
      </c>
      <c r="G38" s="144">
        <v>26671497</v>
      </c>
      <c r="H38" s="144">
        <v>23900741</v>
      </c>
    </row>
    <row r="39" spans="1:8" ht="6" customHeight="1" x14ac:dyDescent="0.15">
      <c r="A39" s="143"/>
      <c r="B39" s="155"/>
      <c r="C39" s="144"/>
      <c r="D39" s="144"/>
      <c r="E39" s="144"/>
      <c r="F39" s="144"/>
      <c r="G39" s="144"/>
      <c r="H39" s="144"/>
    </row>
    <row r="40" spans="1:8" ht="9.1999999999999993" customHeight="1" x14ac:dyDescent="0.15">
      <c r="B40" s="328" t="s">
        <v>269</v>
      </c>
      <c r="C40" s="328"/>
      <c r="D40" s="328"/>
      <c r="E40" s="328"/>
      <c r="F40" s="328"/>
      <c r="G40" s="328"/>
      <c r="H40" s="328"/>
    </row>
    <row r="41" spans="1:8" s="176" customFormat="1" ht="9.1999999999999993" customHeight="1" x14ac:dyDescent="0.3">
      <c r="B41" s="130">
        <v>1960</v>
      </c>
      <c r="C41" s="130">
        <v>1970</v>
      </c>
      <c r="D41" s="130">
        <v>1980</v>
      </c>
      <c r="E41" s="130">
        <v>1990</v>
      </c>
      <c r="F41" s="130">
        <v>2000</v>
      </c>
      <c r="G41" s="130">
        <v>2010</v>
      </c>
      <c r="H41" s="130">
        <v>2018</v>
      </c>
    </row>
    <row r="42" spans="1:8" ht="9.1999999999999993" customHeight="1" x14ac:dyDescent="0.15">
      <c r="A42" s="132" t="s">
        <v>100</v>
      </c>
      <c r="B42" s="168">
        <v>4710103</v>
      </c>
      <c r="C42" s="168">
        <v>4551833</v>
      </c>
      <c r="D42" s="168">
        <v>3086600</v>
      </c>
      <c r="E42" s="168">
        <v>3351172</v>
      </c>
      <c r="F42" s="168">
        <v>2770031</v>
      </c>
      <c r="G42" s="168">
        <v>2767288</v>
      </c>
      <c r="H42" s="133">
        <v>3701173</v>
      </c>
    </row>
    <row r="43" spans="1:8" ht="9.1999999999999993" customHeight="1" x14ac:dyDescent="0.15">
      <c r="A43" s="137" t="s">
        <v>101</v>
      </c>
      <c r="B43" s="329">
        <v>918632</v>
      </c>
      <c r="C43" s="329">
        <v>654800</v>
      </c>
      <c r="D43" s="329">
        <v>357980</v>
      </c>
      <c r="E43" s="329">
        <v>341562</v>
      </c>
      <c r="F43" s="329">
        <v>455023</v>
      </c>
      <c r="G43" s="329">
        <v>767613</v>
      </c>
      <c r="H43" s="138">
        <v>1093699</v>
      </c>
    </row>
    <row r="44" spans="1:8" ht="9.1999999999999993" customHeight="1" x14ac:dyDescent="0.15">
      <c r="A44" s="195" t="s">
        <v>15</v>
      </c>
      <c r="B44" s="197">
        <v>37972</v>
      </c>
      <c r="C44" s="196">
        <v>37500</v>
      </c>
      <c r="D44" s="196">
        <v>40180</v>
      </c>
      <c r="E44" s="197">
        <v>50942</v>
      </c>
      <c r="F44" s="196">
        <v>79855</v>
      </c>
      <c r="G44" s="196">
        <v>164650</v>
      </c>
      <c r="H44" s="197">
        <v>229067</v>
      </c>
    </row>
    <row r="45" spans="1:8" ht="9.1999999999999993" customHeight="1" x14ac:dyDescent="0.15">
      <c r="A45" s="195" t="s">
        <v>31</v>
      </c>
      <c r="B45" s="197">
        <v>11959</v>
      </c>
      <c r="C45" s="196">
        <v>15333</v>
      </c>
      <c r="D45" s="196">
        <v>17680</v>
      </c>
      <c r="E45" s="197">
        <v>38364</v>
      </c>
      <c r="F45" s="196">
        <v>80700</v>
      </c>
      <c r="G45" s="196">
        <v>156529</v>
      </c>
      <c r="H45" s="197">
        <v>234901</v>
      </c>
    </row>
    <row r="46" spans="1:8" ht="9.1999999999999993" customHeight="1" x14ac:dyDescent="0.15">
      <c r="A46" s="195" t="s">
        <v>32</v>
      </c>
      <c r="B46" s="197" t="s">
        <v>33</v>
      </c>
      <c r="C46" s="197" t="s">
        <v>33</v>
      </c>
      <c r="D46" s="197" t="s">
        <v>33</v>
      </c>
      <c r="E46" s="197" t="s">
        <v>33</v>
      </c>
      <c r="F46" s="196">
        <v>1030</v>
      </c>
      <c r="G46" s="196">
        <v>2552</v>
      </c>
      <c r="H46" s="197" t="s">
        <v>33</v>
      </c>
    </row>
    <row r="47" spans="1:8" ht="9.1999999999999993" customHeight="1" x14ac:dyDescent="0.15">
      <c r="A47" s="195" t="s">
        <v>34</v>
      </c>
      <c r="B47" s="197" t="s">
        <v>33</v>
      </c>
      <c r="C47" s="197" t="s">
        <v>33</v>
      </c>
      <c r="D47" s="197" t="s">
        <v>33</v>
      </c>
      <c r="E47" s="197">
        <v>1942</v>
      </c>
      <c r="F47" s="196">
        <v>6407</v>
      </c>
      <c r="G47" s="196">
        <v>15583</v>
      </c>
      <c r="H47" s="197">
        <v>34042</v>
      </c>
    </row>
    <row r="48" spans="1:8" ht="9.1999999999999993" customHeight="1" x14ac:dyDescent="0.15">
      <c r="A48" s="195" t="s">
        <v>35</v>
      </c>
      <c r="B48" s="197">
        <v>1393</v>
      </c>
      <c r="C48" s="197" t="s">
        <v>33</v>
      </c>
      <c r="D48" s="197" t="s">
        <v>33</v>
      </c>
      <c r="E48" s="197" t="s">
        <v>33</v>
      </c>
      <c r="F48" s="196">
        <v>1360</v>
      </c>
      <c r="G48" s="196">
        <v>1404</v>
      </c>
      <c r="H48" s="197">
        <v>4015</v>
      </c>
    </row>
    <row r="49" spans="1:8" ht="9.1999999999999993" customHeight="1" x14ac:dyDescent="0.15">
      <c r="A49" s="195" t="s">
        <v>36</v>
      </c>
      <c r="B49" s="197">
        <v>780276</v>
      </c>
      <c r="C49" s="196">
        <v>515233</v>
      </c>
      <c r="D49" s="196">
        <v>200940</v>
      </c>
      <c r="E49" s="197">
        <v>132129</v>
      </c>
      <c r="F49" s="196">
        <v>128848</v>
      </c>
      <c r="G49" s="196">
        <v>152256</v>
      </c>
      <c r="H49" s="197">
        <v>166543</v>
      </c>
    </row>
    <row r="50" spans="1:8" ht="9.1999999999999993" customHeight="1" x14ac:dyDescent="0.15">
      <c r="A50" s="195" t="s">
        <v>37</v>
      </c>
      <c r="B50" s="197">
        <v>64439</v>
      </c>
      <c r="C50" s="196">
        <v>38433</v>
      </c>
      <c r="D50" s="196">
        <v>23600</v>
      </c>
      <c r="E50" s="197">
        <v>22039</v>
      </c>
      <c r="F50" s="196">
        <v>18859</v>
      </c>
      <c r="G50" s="196">
        <v>19894</v>
      </c>
      <c r="H50" s="197">
        <v>28924</v>
      </c>
    </row>
    <row r="51" spans="1:8" ht="9.1999999999999993" customHeight="1" x14ac:dyDescent="0.15">
      <c r="A51" s="195" t="s">
        <v>38</v>
      </c>
      <c r="B51" s="197">
        <v>6265</v>
      </c>
      <c r="C51" s="197">
        <v>13033</v>
      </c>
      <c r="D51" s="196">
        <v>29900</v>
      </c>
      <c r="E51" s="197">
        <v>51569</v>
      </c>
      <c r="F51" s="196">
        <v>79359</v>
      </c>
      <c r="G51" s="196">
        <v>136489</v>
      </c>
      <c r="H51" s="197">
        <v>189645</v>
      </c>
    </row>
    <row r="52" spans="1:8" ht="9.1999999999999993" customHeight="1" x14ac:dyDescent="0.15">
      <c r="A52" s="195" t="s">
        <v>39</v>
      </c>
      <c r="B52" s="197" t="s">
        <v>33</v>
      </c>
      <c r="C52" s="197" t="s">
        <v>33</v>
      </c>
      <c r="D52" s="196">
        <v>2960</v>
      </c>
      <c r="E52" s="197">
        <v>8198</v>
      </c>
      <c r="F52" s="196">
        <v>17849</v>
      </c>
      <c r="G52" s="196">
        <v>30295</v>
      </c>
      <c r="H52" s="197">
        <v>54875</v>
      </c>
    </row>
    <row r="53" spans="1:8" ht="9.1999999999999993" customHeight="1" x14ac:dyDescent="0.15">
      <c r="A53" s="195" t="s">
        <v>40</v>
      </c>
      <c r="B53" s="197">
        <v>1193</v>
      </c>
      <c r="C53" s="196">
        <v>2800</v>
      </c>
      <c r="D53" s="196">
        <v>3860</v>
      </c>
      <c r="E53" s="197">
        <v>10538</v>
      </c>
      <c r="F53" s="196">
        <v>22665</v>
      </c>
      <c r="G53" s="196">
        <v>39577</v>
      </c>
      <c r="H53" s="197">
        <v>69967</v>
      </c>
    </row>
    <row r="54" spans="1:8" ht="9.1999999999999993" customHeight="1" x14ac:dyDescent="0.15">
      <c r="A54" s="195" t="s">
        <v>41</v>
      </c>
      <c r="B54" s="197">
        <v>9561</v>
      </c>
      <c r="C54" s="197">
        <v>8333</v>
      </c>
      <c r="D54" s="196">
        <v>6700</v>
      </c>
      <c r="E54" s="197">
        <v>8433</v>
      </c>
      <c r="F54" s="196">
        <v>14939</v>
      </c>
      <c r="G54" s="196">
        <v>36245</v>
      </c>
      <c r="H54" s="197">
        <v>51528</v>
      </c>
    </row>
    <row r="55" spans="1:8" ht="9.1999999999999993" customHeight="1" x14ac:dyDescent="0.15">
      <c r="A55" s="277" t="s">
        <v>42</v>
      </c>
      <c r="B55" s="199" t="s">
        <v>33</v>
      </c>
      <c r="C55" s="199" t="s">
        <v>33</v>
      </c>
      <c r="D55" s="200">
        <v>1020</v>
      </c>
      <c r="E55" s="199" t="s">
        <v>33</v>
      </c>
      <c r="F55" s="200">
        <v>3152</v>
      </c>
      <c r="G55" s="200">
        <v>12061</v>
      </c>
      <c r="H55" s="199">
        <v>23773</v>
      </c>
    </row>
    <row r="56" spans="1:8" ht="9.1999999999999993" customHeight="1" x14ac:dyDescent="0.15">
      <c r="A56" s="143" t="s">
        <v>0</v>
      </c>
      <c r="B56" s="155">
        <v>5628735</v>
      </c>
      <c r="C56" s="155">
        <v>5206633</v>
      </c>
      <c r="D56" s="155">
        <v>3444580</v>
      </c>
      <c r="E56" s="155">
        <v>3692734</v>
      </c>
      <c r="F56" s="155">
        <v>3225054</v>
      </c>
      <c r="G56" s="155">
        <v>3534901</v>
      </c>
      <c r="H56" s="144">
        <v>4794872</v>
      </c>
    </row>
    <row r="57" spans="1:8" ht="6" customHeight="1" x14ac:dyDescent="0.15">
      <c r="A57" s="143"/>
      <c r="B57" s="155"/>
      <c r="C57" s="155"/>
      <c r="D57" s="155"/>
      <c r="E57" s="155"/>
      <c r="F57" s="155"/>
      <c r="G57" s="155"/>
      <c r="H57" s="144"/>
    </row>
    <row r="58" spans="1:8" ht="9.1999999999999993" customHeight="1" x14ac:dyDescent="0.15">
      <c r="B58" s="328" t="s">
        <v>270</v>
      </c>
      <c r="C58" s="328"/>
      <c r="D58" s="328"/>
      <c r="E58" s="328"/>
      <c r="F58" s="328"/>
      <c r="G58" s="328"/>
      <c r="H58" s="328"/>
    </row>
    <row r="59" spans="1:8" s="176" customFormat="1" ht="9.1999999999999993" customHeight="1" x14ac:dyDescent="0.3">
      <c r="B59" s="130">
        <v>1960</v>
      </c>
      <c r="C59" s="130">
        <v>1970</v>
      </c>
      <c r="D59" s="130">
        <v>1980</v>
      </c>
      <c r="E59" s="130">
        <v>1990</v>
      </c>
      <c r="F59" s="130">
        <v>2000</v>
      </c>
      <c r="G59" s="130">
        <v>2010</v>
      </c>
      <c r="H59" s="130">
        <v>2018</v>
      </c>
    </row>
    <row r="60" spans="1:8" ht="9.1999999999999993" customHeight="1" x14ac:dyDescent="0.15">
      <c r="A60" s="132" t="s">
        <v>100</v>
      </c>
      <c r="B60" s="168">
        <v>36674577</v>
      </c>
      <c r="C60" s="168">
        <v>25750933</v>
      </c>
      <c r="D60" s="168">
        <v>24921640</v>
      </c>
      <c r="E60" s="168">
        <v>27770423</v>
      </c>
      <c r="F60" s="168">
        <v>28339901</v>
      </c>
      <c r="G60" s="168">
        <v>38778415</v>
      </c>
      <c r="H60" s="133">
        <v>35517462</v>
      </c>
    </row>
    <row r="61" spans="1:8" ht="9.1999999999999993" customHeight="1" x14ac:dyDescent="0.15">
      <c r="A61" s="137" t="s">
        <v>101</v>
      </c>
      <c r="B61" s="329">
        <v>1792075</v>
      </c>
      <c r="C61" s="329">
        <v>1379700</v>
      </c>
      <c r="D61" s="329">
        <v>2074600</v>
      </c>
      <c r="E61" s="329">
        <v>3417834</v>
      </c>
      <c r="F61" s="329">
        <v>5444171</v>
      </c>
      <c r="G61" s="329">
        <v>7344056</v>
      </c>
      <c r="H61" s="138">
        <v>6473157</v>
      </c>
    </row>
    <row r="62" spans="1:8" ht="9.1999999999999993" customHeight="1" x14ac:dyDescent="0.15">
      <c r="A62" s="195" t="s">
        <v>15</v>
      </c>
      <c r="B62" s="197">
        <v>236448</v>
      </c>
      <c r="C62" s="197">
        <v>217500</v>
      </c>
      <c r="D62" s="196">
        <v>560640</v>
      </c>
      <c r="E62" s="197">
        <v>1226854</v>
      </c>
      <c r="F62" s="196">
        <v>2369749</v>
      </c>
      <c r="G62" s="196">
        <v>3234190</v>
      </c>
      <c r="H62" s="197">
        <v>2056589</v>
      </c>
    </row>
    <row r="63" spans="1:8" ht="9.1999999999999993" customHeight="1" x14ac:dyDescent="0.15">
      <c r="A63" s="195" t="s">
        <v>31</v>
      </c>
      <c r="B63" s="197">
        <v>74814</v>
      </c>
      <c r="C63" s="197">
        <v>78733</v>
      </c>
      <c r="D63" s="196">
        <v>295900</v>
      </c>
      <c r="E63" s="197">
        <v>599688</v>
      </c>
      <c r="F63" s="196">
        <v>784038</v>
      </c>
      <c r="G63" s="196">
        <v>1012531</v>
      </c>
      <c r="H63" s="197">
        <v>1048100</v>
      </c>
    </row>
    <row r="64" spans="1:8" ht="9.1999999999999993" customHeight="1" x14ac:dyDescent="0.15">
      <c r="A64" s="195" t="s">
        <v>32</v>
      </c>
      <c r="B64" s="197" t="s">
        <v>33</v>
      </c>
      <c r="C64" s="197" t="s">
        <v>33</v>
      </c>
      <c r="D64" s="196">
        <v>5040</v>
      </c>
      <c r="E64" s="197" t="s">
        <v>33</v>
      </c>
      <c r="F64" s="196">
        <v>9845</v>
      </c>
      <c r="G64" s="196">
        <v>16775</v>
      </c>
      <c r="H64" s="197">
        <v>18101</v>
      </c>
    </row>
    <row r="65" spans="1:8" ht="9.1999999999999993" customHeight="1" x14ac:dyDescent="0.15">
      <c r="A65" s="195" t="s">
        <v>34</v>
      </c>
      <c r="B65" s="197">
        <v>3382</v>
      </c>
      <c r="C65" s="197">
        <v>7533</v>
      </c>
      <c r="D65" s="196">
        <v>21580</v>
      </c>
      <c r="E65" s="197">
        <v>63079</v>
      </c>
      <c r="F65" s="196">
        <v>165424</v>
      </c>
      <c r="G65" s="196">
        <v>248769</v>
      </c>
      <c r="H65" s="197">
        <v>348685</v>
      </c>
    </row>
    <row r="66" spans="1:8" ht="9.1999999999999993" customHeight="1" x14ac:dyDescent="0.15">
      <c r="A66" s="195" t="s">
        <v>35</v>
      </c>
      <c r="B66" s="197">
        <v>4978</v>
      </c>
      <c r="C66" s="197">
        <v>5467</v>
      </c>
      <c r="D66" s="196">
        <v>12320</v>
      </c>
      <c r="E66" s="197">
        <v>13760</v>
      </c>
      <c r="F66" s="196">
        <v>19394</v>
      </c>
      <c r="G66" s="196">
        <v>18850</v>
      </c>
      <c r="H66" s="197">
        <v>34071</v>
      </c>
    </row>
    <row r="67" spans="1:8" ht="9.1999999999999993" customHeight="1" x14ac:dyDescent="0.15">
      <c r="A67" s="195" t="s">
        <v>36</v>
      </c>
      <c r="B67" s="197">
        <v>1227986</v>
      </c>
      <c r="C67" s="197">
        <v>741733</v>
      </c>
      <c r="D67" s="196">
        <v>445560</v>
      </c>
      <c r="E67" s="197">
        <v>392069</v>
      </c>
      <c r="F67" s="196">
        <v>530477</v>
      </c>
      <c r="G67" s="196">
        <v>490469</v>
      </c>
      <c r="H67" s="197">
        <v>444801</v>
      </c>
    </row>
    <row r="68" spans="1:8" ht="9.1999999999999993" customHeight="1" x14ac:dyDescent="0.15">
      <c r="A68" s="195" t="s">
        <v>37</v>
      </c>
      <c r="B68" s="197">
        <v>133352</v>
      </c>
      <c r="C68" s="197">
        <v>80967</v>
      </c>
      <c r="D68" s="196">
        <v>64360</v>
      </c>
      <c r="E68" s="197">
        <v>57021</v>
      </c>
      <c r="F68" s="196">
        <v>63409</v>
      </c>
      <c r="G68" s="196">
        <v>69912</v>
      </c>
      <c r="H68" s="197">
        <v>75287</v>
      </c>
    </row>
    <row r="69" spans="1:8" ht="9.1999999999999993" customHeight="1" x14ac:dyDescent="0.15">
      <c r="A69" s="195" t="s">
        <v>38</v>
      </c>
      <c r="B69" s="197">
        <v>35130</v>
      </c>
      <c r="C69" s="197">
        <v>99299</v>
      </c>
      <c r="D69" s="196">
        <v>202020</v>
      </c>
      <c r="E69" s="197">
        <v>330635</v>
      </c>
      <c r="F69" s="196">
        <v>527400</v>
      </c>
      <c r="G69" s="196">
        <v>700098</v>
      </c>
      <c r="H69" s="197">
        <v>703068</v>
      </c>
    </row>
    <row r="70" spans="1:8" ht="9.1999999999999993" customHeight="1" x14ac:dyDescent="0.15">
      <c r="A70" s="195" t="s">
        <v>39</v>
      </c>
      <c r="B70" s="197">
        <v>12246</v>
      </c>
      <c r="C70" s="197">
        <v>16434</v>
      </c>
      <c r="D70" s="196">
        <v>70240</v>
      </c>
      <c r="E70" s="197">
        <v>268028</v>
      </c>
      <c r="F70" s="196">
        <v>396616</v>
      </c>
      <c r="G70" s="196">
        <v>620513</v>
      </c>
      <c r="H70" s="197">
        <v>650176</v>
      </c>
    </row>
    <row r="71" spans="1:8" ht="9.1999999999999993" customHeight="1" x14ac:dyDescent="0.15">
      <c r="A71" s="195" t="s">
        <v>40</v>
      </c>
      <c r="B71" s="197">
        <v>17432</v>
      </c>
      <c r="C71" s="197">
        <v>34433</v>
      </c>
      <c r="D71" s="196">
        <v>83920</v>
      </c>
      <c r="E71" s="197">
        <v>143116</v>
      </c>
      <c r="F71" s="196">
        <v>292623</v>
      </c>
      <c r="G71" s="196">
        <v>352418</v>
      </c>
      <c r="H71" s="197">
        <v>383192</v>
      </c>
    </row>
    <row r="72" spans="1:8" ht="9.1999999999999993" customHeight="1" x14ac:dyDescent="0.15">
      <c r="A72" s="195" t="s">
        <v>41</v>
      </c>
      <c r="B72" s="197">
        <v>29081</v>
      </c>
      <c r="C72" s="197">
        <v>28600</v>
      </c>
      <c r="D72" s="196">
        <v>107180</v>
      </c>
      <c r="E72" s="197">
        <v>113396</v>
      </c>
      <c r="F72" s="196">
        <v>162806</v>
      </c>
      <c r="G72" s="196">
        <v>302283</v>
      </c>
      <c r="H72" s="197">
        <v>358396</v>
      </c>
    </row>
    <row r="73" spans="1:8" ht="9.1999999999999993" customHeight="1" x14ac:dyDescent="0.15">
      <c r="A73" s="277" t="s">
        <v>42</v>
      </c>
      <c r="B73" s="199">
        <v>1594</v>
      </c>
      <c r="C73" s="199">
        <v>3599</v>
      </c>
      <c r="D73" s="200">
        <v>27100</v>
      </c>
      <c r="E73" s="199">
        <v>43396</v>
      </c>
      <c r="F73" s="200">
        <v>122390</v>
      </c>
      <c r="G73" s="200">
        <v>267148</v>
      </c>
      <c r="H73" s="199">
        <v>349245</v>
      </c>
    </row>
    <row r="74" spans="1:8" ht="9.1999999999999993" customHeight="1" x14ac:dyDescent="0.15">
      <c r="A74" s="143" t="s">
        <v>0</v>
      </c>
      <c r="B74" s="155">
        <v>38466652</v>
      </c>
      <c r="C74" s="155">
        <v>27130633</v>
      </c>
      <c r="D74" s="155">
        <v>26996240</v>
      </c>
      <c r="E74" s="155">
        <v>31188257</v>
      </c>
      <c r="F74" s="155">
        <v>33784072</v>
      </c>
      <c r="G74" s="155">
        <v>46122471</v>
      </c>
      <c r="H74" s="144">
        <v>41990619</v>
      </c>
    </row>
    <row r="75" spans="1:8" ht="6" customHeight="1" x14ac:dyDescent="0.15">
      <c r="A75" s="143"/>
      <c r="B75" s="155"/>
      <c r="C75" s="155"/>
      <c r="D75" s="155"/>
      <c r="E75" s="155"/>
      <c r="F75" s="155"/>
      <c r="G75" s="155"/>
      <c r="H75" s="144"/>
    </row>
    <row r="76" spans="1:8" s="160" customFormat="1" ht="33.75" customHeight="1" x14ac:dyDescent="0.15">
      <c r="A76" s="386" t="s">
        <v>271</v>
      </c>
      <c r="B76" s="386"/>
      <c r="C76" s="386"/>
      <c r="D76" s="386"/>
      <c r="E76" s="386"/>
      <c r="F76" s="386"/>
      <c r="G76" s="386"/>
      <c r="H76" s="386"/>
    </row>
    <row r="77" spans="1:8" ht="8.25" customHeight="1" x14ac:dyDescent="0.15">
      <c r="A77" s="159" t="s">
        <v>44</v>
      </c>
      <c r="B77" s="159"/>
      <c r="C77" s="159"/>
      <c r="D77" s="159"/>
      <c r="E77" s="159"/>
      <c r="F77" s="159"/>
      <c r="G77" s="159"/>
      <c r="H77" s="159"/>
    </row>
    <row r="78" spans="1:8" x14ac:dyDescent="0.15">
      <c r="A78" s="159" t="s">
        <v>27</v>
      </c>
      <c r="B78" s="159"/>
      <c r="C78" s="159"/>
      <c r="D78" s="159"/>
      <c r="E78" s="159"/>
      <c r="F78" s="159"/>
      <c r="G78" s="159"/>
      <c r="H78" s="159"/>
    </row>
    <row r="79" spans="1:8" ht="18" customHeight="1" x14ac:dyDescent="0.15">
      <c r="A79" s="161" t="s">
        <v>28</v>
      </c>
      <c r="B79" s="161"/>
      <c r="C79" s="161"/>
      <c r="D79" s="161"/>
      <c r="E79" s="161"/>
      <c r="F79" s="161"/>
      <c r="G79" s="161"/>
      <c r="H79" s="161"/>
    </row>
    <row r="80" spans="1:8" x14ac:dyDescent="0.15">
      <c r="C80" s="319"/>
      <c r="D80" s="162"/>
      <c r="E80" s="162"/>
      <c r="F80" s="162"/>
      <c r="G80" s="162"/>
      <c r="H80" s="162"/>
    </row>
    <row r="81" spans="3:8" ht="13.5" customHeight="1" x14ac:dyDescent="0.15">
      <c r="C81" s="319"/>
    </row>
    <row r="82" spans="3:8" x14ac:dyDescent="0.15">
      <c r="C82" s="163"/>
      <c r="D82" s="163"/>
      <c r="E82" s="163"/>
      <c r="F82" s="163"/>
      <c r="G82" s="163"/>
      <c r="H82" s="163"/>
    </row>
    <row r="83" spans="3:8" ht="12.75" customHeight="1" x14ac:dyDescent="0.15">
      <c r="C83" s="163"/>
      <c r="D83" s="163"/>
      <c r="E83" s="163"/>
      <c r="F83" s="163"/>
      <c r="G83" s="163"/>
      <c r="H83" s="163"/>
    </row>
    <row r="84" spans="3:8" x14ac:dyDescent="0.15">
      <c r="C84" s="163"/>
      <c r="D84" s="163"/>
      <c r="E84" s="163"/>
      <c r="F84" s="163"/>
      <c r="G84" s="163"/>
      <c r="H84" s="163"/>
    </row>
    <row r="85" spans="3:8" x14ac:dyDescent="0.15">
      <c r="C85" s="163"/>
      <c r="D85" s="163"/>
      <c r="E85" s="163"/>
      <c r="F85" s="163"/>
      <c r="G85" s="163"/>
      <c r="H85" s="163"/>
    </row>
    <row r="86" spans="3:8" x14ac:dyDescent="0.15">
      <c r="C86" s="163"/>
      <c r="D86" s="163"/>
      <c r="E86" s="163"/>
      <c r="F86" s="163"/>
      <c r="G86" s="163"/>
      <c r="H86" s="163"/>
    </row>
    <row r="87" spans="3:8" x14ac:dyDescent="0.15">
      <c r="C87" s="163"/>
      <c r="D87" s="163"/>
      <c r="E87" s="163"/>
      <c r="F87" s="163"/>
      <c r="G87" s="163"/>
      <c r="H87" s="163"/>
    </row>
    <row r="88" spans="3:8" x14ac:dyDescent="0.15">
      <c r="C88" s="163"/>
      <c r="D88" s="163"/>
      <c r="E88" s="163"/>
      <c r="F88" s="163"/>
      <c r="G88" s="163"/>
      <c r="H88" s="163"/>
    </row>
    <row r="89" spans="3:8" x14ac:dyDescent="0.15">
      <c r="C89" s="163"/>
      <c r="D89" s="163"/>
      <c r="E89" s="163"/>
      <c r="F89" s="163"/>
      <c r="G89" s="163"/>
      <c r="H89" s="163"/>
    </row>
    <row r="93" spans="3:8" ht="12.75" customHeight="1" x14ac:dyDescent="0.15"/>
    <row r="95" spans="3:8" ht="13.5" customHeight="1" x14ac:dyDescent="0.15"/>
    <row r="97" ht="12.75" customHeight="1" x14ac:dyDescent="0.15"/>
  </sheetData>
  <mergeCells count="12">
    <mergeCell ref="B40:H40"/>
    <mergeCell ref="B58:H58"/>
    <mergeCell ref="A76:H76"/>
    <mergeCell ref="A77:H77"/>
    <mergeCell ref="A78:H78"/>
    <mergeCell ref="A79:H79"/>
    <mergeCell ref="A1:E1"/>
    <mergeCell ref="F1:H1"/>
    <mergeCell ref="A2:H2"/>
    <mergeCell ref="A3:H3"/>
    <mergeCell ref="B4:H4"/>
    <mergeCell ref="B22:H22"/>
  </mergeCells>
  <pageMargins left="1.05" right="1.1263020833333333" top="0.5" bottom="0.25" header="0" footer="0"/>
  <pageSetup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FEB81-8EA9-498E-91E5-4257D334F19B}">
  <sheetPr codeName="Sheet38"/>
  <dimension ref="A1:AA97"/>
  <sheetViews>
    <sheetView showGridLines="0" view="pageLayout" zoomScale="145" zoomScaleNormal="115" zoomScaleSheetLayoutView="100" zoomScalePageLayoutView="145" workbookViewId="0">
      <selection activeCell="U75" sqref="U75"/>
    </sheetView>
  </sheetViews>
  <sheetFormatPr defaultColWidth="7.109375" defaultRowHeight="8.25" x14ac:dyDescent="0.15"/>
  <cols>
    <col min="1" max="1" width="15.33203125" style="125" customWidth="1"/>
    <col min="2" max="2" width="2.44140625" style="125" bestFit="1" customWidth="1"/>
    <col min="3" max="3" width="0.88671875" style="125" customWidth="1"/>
    <col min="4" max="4" width="4.44140625" style="125" customWidth="1"/>
    <col min="5" max="5" width="0.88671875" style="125" customWidth="1"/>
    <col min="6" max="6" width="4.44140625" style="125" customWidth="1"/>
    <col min="7" max="7" width="0.88671875" style="125" customWidth="1"/>
    <col min="8" max="8" width="4.44140625" style="125" customWidth="1"/>
    <col min="9" max="9" width="0.88671875" style="125" customWidth="1"/>
    <col min="10" max="10" width="4.5546875" style="125" customWidth="1"/>
    <col min="11" max="11" width="0.88671875" style="125" customWidth="1"/>
    <col min="12" max="12" width="4.5546875" style="125" customWidth="1"/>
    <col min="13" max="13" width="0.88671875" style="125" customWidth="1"/>
    <col min="14" max="14" width="4.5546875" style="125" customWidth="1"/>
    <col min="15" max="15" width="0.88671875" style="125" customWidth="1"/>
    <col min="16" max="16384" width="7.109375" style="125"/>
  </cols>
  <sheetData>
    <row r="1" spans="1:27" ht="3.95" customHeight="1" x14ac:dyDescent="0.15">
      <c r="A1" s="123"/>
      <c r="B1" s="123"/>
      <c r="C1" s="123"/>
      <c r="D1" s="123"/>
      <c r="E1" s="123"/>
      <c r="F1" s="123"/>
      <c r="G1" s="123"/>
      <c r="H1" s="123"/>
      <c r="I1" s="206"/>
      <c r="J1" s="123"/>
      <c r="K1" s="123"/>
      <c r="L1" s="123"/>
      <c r="M1" s="123"/>
      <c r="N1" s="123"/>
      <c r="O1" s="206"/>
    </row>
    <row r="2" spans="1:27" ht="12.75" customHeight="1" x14ac:dyDescent="0.15">
      <c r="A2" s="126" t="s">
        <v>265</v>
      </c>
      <c r="B2" s="126"/>
      <c r="C2" s="126"/>
      <c r="D2" s="126"/>
      <c r="E2" s="126"/>
      <c r="F2" s="126"/>
      <c r="G2" s="126"/>
      <c r="H2" s="126"/>
      <c r="I2" s="126"/>
      <c r="J2" s="126"/>
      <c r="K2" s="126"/>
      <c r="L2" s="126"/>
      <c r="M2" s="126"/>
      <c r="N2" s="126"/>
    </row>
    <row r="3" spans="1:27" ht="9.75" customHeight="1" x14ac:dyDescent="0.15">
      <c r="A3" s="127" t="s">
        <v>266</v>
      </c>
      <c r="B3" s="127"/>
      <c r="C3" s="127"/>
      <c r="D3" s="127"/>
      <c r="E3" s="127"/>
      <c r="F3" s="127"/>
      <c r="G3" s="127"/>
      <c r="H3" s="127"/>
      <c r="I3" s="127"/>
      <c r="J3" s="127"/>
      <c r="K3" s="127"/>
      <c r="L3" s="127"/>
      <c r="M3" s="127"/>
      <c r="N3" s="127"/>
    </row>
    <row r="4" spans="1:27" ht="10.5" customHeight="1" x14ac:dyDescent="0.15">
      <c r="B4" s="328" t="s">
        <v>272</v>
      </c>
      <c r="C4" s="328"/>
      <c r="D4" s="328"/>
      <c r="E4" s="328"/>
      <c r="F4" s="328"/>
      <c r="G4" s="328"/>
      <c r="H4" s="328"/>
      <c r="I4" s="328"/>
      <c r="J4" s="328"/>
      <c r="K4" s="328"/>
      <c r="L4" s="328"/>
      <c r="M4" s="328"/>
      <c r="N4" s="328"/>
      <c r="O4" s="331"/>
      <c r="P4" s="334"/>
      <c r="Q4" s="334"/>
      <c r="R4" s="334"/>
      <c r="S4" s="334"/>
      <c r="T4" s="334"/>
      <c r="U4" s="334"/>
      <c r="V4" s="334"/>
      <c r="W4" s="334"/>
      <c r="X4" s="334"/>
      <c r="Y4" s="334"/>
      <c r="Z4" s="334"/>
      <c r="AA4" s="334"/>
    </row>
    <row r="5" spans="1:27" s="176" customFormat="1" ht="9.1999999999999993" customHeight="1" x14ac:dyDescent="0.3">
      <c r="B5" s="130">
        <v>1960</v>
      </c>
      <c r="C5" s="130"/>
      <c r="D5" s="130">
        <v>1970</v>
      </c>
      <c r="E5" s="130"/>
      <c r="F5" s="130">
        <v>1980</v>
      </c>
      <c r="G5" s="130"/>
      <c r="H5" s="130">
        <v>1990</v>
      </c>
      <c r="I5" s="130"/>
      <c r="J5" s="130">
        <v>2000</v>
      </c>
      <c r="K5" s="130"/>
      <c r="L5" s="130">
        <v>2010</v>
      </c>
      <c r="M5" s="130"/>
      <c r="N5" s="130">
        <v>2018</v>
      </c>
    </row>
    <row r="6" spans="1:27" ht="9.1999999999999993" customHeight="1" x14ac:dyDescent="0.15">
      <c r="A6" s="132" t="s">
        <v>100</v>
      </c>
      <c r="B6" s="179">
        <v>26.1</v>
      </c>
      <c r="C6" s="135" t="s">
        <v>8</v>
      </c>
      <c r="D6" s="134">
        <v>15.9</v>
      </c>
      <c r="E6" s="135" t="s">
        <v>8</v>
      </c>
      <c r="F6" s="134">
        <v>16.100000000000001</v>
      </c>
      <c r="G6" s="135" t="s">
        <v>8</v>
      </c>
      <c r="H6" s="134">
        <v>17.7</v>
      </c>
      <c r="I6" s="135" t="s">
        <v>8</v>
      </c>
      <c r="J6" s="134">
        <v>16</v>
      </c>
      <c r="K6" s="135" t="s">
        <v>8</v>
      </c>
      <c r="L6" s="134">
        <v>21.3</v>
      </c>
      <c r="M6" s="135" t="s">
        <v>8</v>
      </c>
      <c r="N6" s="134">
        <v>18.072188962537979</v>
      </c>
      <c r="O6" s="387" t="s">
        <v>8</v>
      </c>
    </row>
    <row r="7" spans="1:27" ht="9.1999999999999993" customHeight="1" x14ac:dyDescent="0.15">
      <c r="A7" s="137" t="s">
        <v>101</v>
      </c>
      <c r="B7" s="332">
        <v>22.8</v>
      </c>
      <c r="C7" s="139"/>
      <c r="D7" s="139">
        <v>18.600000000000001</v>
      </c>
      <c r="E7" s="139"/>
      <c r="F7" s="139">
        <v>26.8</v>
      </c>
      <c r="G7" s="139"/>
      <c r="H7" s="139">
        <v>32.700000000000003</v>
      </c>
      <c r="I7" s="139"/>
      <c r="J7" s="139">
        <v>28.5</v>
      </c>
      <c r="K7" s="139"/>
      <c r="L7" s="139">
        <v>30.8</v>
      </c>
      <c r="M7" s="139"/>
      <c r="N7" s="139">
        <v>24.780774105473377</v>
      </c>
      <c r="O7" s="332"/>
    </row>
    <row r="8" spans="1:27" ht="9.1999999999999993" customHeight="1" x14ac:dyDescent="0.15">
      <c r="A8" s="195" t="s">
        <v>15</v>
      </c>
      <c r="B8" s="205">
        <v>58.472415235371102</v>
      </c>
      <c r="C8" s="205"/>
      <c r="D8" s="205">
        <v>36.23691589471057</v>
      </c>
      <c r="E8" s="205"/>
      <c r="F8" s="205">
        <v>38.087202408099976</v>
      </c>
      <c r="G8" s="205"/>
      <c r="H8" s="205">
        <v>44.775703317921398</v>
      </c>
      <c r="I8" s="205"/>
      <c r="J8" s="205">
        <v>37.346990886858109</v>
      </c>
      <c r="K8" s="205"/>
      <c r="L8" s="205">
        <v>46.069243239291872</v>
      </c>
      <c r="M8" s="205"/>
      <c r="N8" s="205">
        <v>33.372725823712912</v>
      </c>
      <c r="O8" s="182"/>
    </row>
    <row r="9" spans="1:27" ht="9.1999999999999993" customHeight="1" x14ac:dyDescent="0.15">
      <c r="A9" s="195" t="s">
        <v>31</v>
      </c>
      <c r="B9" s="205">
        <v>30.040893999514129</v>
      </c>
      <c r="C9" s="205"/>
      <c r="D9" s="205">
        <v>14.964463159770961</v>
      </c>
      <c r="E9" s="205"/>
      <c r="F9" s="205">
        <v>24.963999177124048</v>
      </c>
      <c r="G9" s="205"/>
      <c r="H9" s="205">
        <v>29.145318475266251</v>
      </c>
      <c r="I9" s="205"/>
      <c r="J9" s="205">
        <v>19.937828031647712</v>
      </c>
      <c r="K9" s="205"/>
      <c r="L9" s="205">
        <v>18.671434914806724</v>
      </c>
      <c r="M9" s="205"/>
      <c r="N9" s="205">
        <v>16.837718155769732</v>
      </c>
      <c r="O9" s="182"/>
    </row>
    <row r="10" spans="1:27" ht="9.1999999999999993" customHeight="1" x14ac:dyDescent="0.15">
      <c r="A10" s="195" t="s">
        <v>32</v>
      </c>
      <c r="B10" s="205" t="s">
        <v>33</v>
      </c>
      <c r="C10" s="205"/>
      <c r="D10" s="205" t="s">
        <v>33</v>
      </c>
      <c r="E10" s="205"/>
      <c r="F10" s="205">
        <v>22.610722610722611</v>
      </c>
      <c r="G10" s="205"/>
      <c r="H10" s="205" t="s">
        <v>33</v>
      </c>
      <c r="I10" s="205"/>
      <c r="J10" s="205">
        <v>35.626023522405838</v>
      </c>
      <c r="K10" s="205"/>
      <c r="L10" s="205">
        <v>22.764099740423188</v>
      </c>
      <c r="M10" s="205"/>
      <c r="N10" s="205" t="s">
        <v>33</v>
      </c>
      <c r="O10" s="182"/>
    </row>
    <row r="11" spans="1:27" ht="9.1999999999999993" customHeight="1" x14ac:dyDescent="0.15">
      <c r="A11" s="195" t="s">
        <v>34</v>
      </c>
      <c r="B11" s="205" t="s">
        <v>33</v>
      </c>
      <c r="C11" s="205"/>
      <c r="D11" s="205">
        <v>14.087003954725214</v>
      </c>
      <c r="E11" s="205"/>
      <c r="F11" s="205">
        <v>10.763394973921288</v>
      </c>
      <c r="G11" s="205"/>
      <c r="H11" s="205">
        <v>16.626219080206813</v>
      </c>
      <c r="I11" s="205"/>
      <c r="J11" s="205">
        <v>20.872681721702214</v>
      </c>
      <c r="K11" s="205"/>
      <c r="L11" s="205">
        <v>18.703465697571353</v>
      </c>
      <c r="M11" s="205"/>
      <c r="N11" s="205">
        <v>15.985548320100381</v>
      </c>
      <c r="O11" s="182"/>
    </row>
    <row r="12" spans="1:27" ht="9.1999999999999993" customHeight="1" x14ac:dyDescent="0.15">
      <c r="A12" s="195" t="s">
        <v>35</v>
      </c>
      <c r="B12" s="205" t="s">
        <v>33</v>
      </c>
      <c r="C12" s="205"/>
      <c r="D12" s="205">
        <v>18.49004285354172</v>
      </c>
      <c r="E12" s="205"/>
      <c r="F12" s="205">
        <v>30.165289256198346</v>
      </c>
      <c r="G12" s="205"/>
      <c r="H12" s="205">
        <v>26.283466078111505</v>
      </c>
      <c r="I12" s="205"/>
      <c r="J12" s="205">
        <v>13.594317806408988</v>
      </c>
      <c r="K12" s="205"/>
      <c r="L12" s="205">
        <v>12.621359223300971</v>
      </c>
      <c r="M12" s="205"/>
      <c r="N12" s="205">
        <v>28.40909090909091</v>
      </c>
      <c r="O12" s="182"/>
    </row>
    <row r="13" spans="1:27" ht="9.1999999999999993" customHeight="1" x14ac:dyDescent="0.15">
      <c r="A13" s="195" t="s">
        <v>36</v>
      </c>
      <c r="B13" s="205">
        <v>15.035299748713655</v>
      </c>
      <c r="C13" s="205"/>
      <c r="D13" s="205">
        <v>13.216010454918269</v>
      </c>
      <c r="E13" s="205"/>
      <c r="F13" s="205">
        <v>15.287893889442614</v>
      </c>
      <c r="G13" s="205"/>
      <c r="H13" s="205">
        <v>22.800540852909329</v>
      </c>
      <c r="I13" s="205"/>
      <c r="J13" s="205">
        <v>20.005349674156211</v>
      </c>
      <c r="K13" s="205"/>
      <c r="L13" s="205">
        <v>13.30726402218419</v>
      </c>
      <c r="M13" s="205"/>
      <c r="N13" s="205">
        <v>15.041923184049022</v>
      </c>
      <c r="O13" s="182"/>
    </row>
    <row r="14" spans="1:27" ht="9.1999999999999993" customHeight="1" x14ac:dyDescent="0.15">
      <c r="A14" s="195" t="s">
        <v>37</v>
      </c>
      <c r="B14" s="205">
        <v>16.340182175758201</v>
      </c>
      <c r="C14" s="205"/>
      <c r="D14" s="205">
        <v>7.8071193942461328</v>
      </c>
      <c r="E14" s="205"/>
      <c r="F14" s="205">
        <v>9.193548387096774</v>
      </c>
      <c r="G14" s="205"/>
      <c r="H14" s="205">
        <v>9.5563037335417551</v>
      </c>
      <c r="I14" s="205"/>
      <c r="J14" s="205">
        <v>6.2191268063694665</v>
      </c>
      <c r="K14" s="205"/>
      <c r="L14" s="205">
        <v>10.559128260092891</v>
      </c>
      <c r="M14" s="205"/>
      <c r="N14" s="205">
        <v>4.6249514185775356</v>
      </c>
      <c r="O14" s="182"/>
    </row>
    <row r="15" spans="1:27" ht="9.1999999999999993" customHeight="1" x14ac:dyDescent="0.15">
      <c r="A15" s="195" t="s">
        <v>38</v>
      </c>
      <c r="B15" s="205">
        <v>17.842132239876989</v>
      </c>
      <c r="C15" s="205"/>
      <c r="D15" s="205">
        <v>20.955555555555556</v>
      </c>
      <c r="E15" s="205"/>
      <c r="F15" s="205">
        <v>24.63465553235908</v>
      </c>
      <c r="G15" s="205"/>
      <c r="H15" s="205">
        <v>29.35609241872238</v>
      </c>
      <c r="I15" s="205"/>
      <c r="J15" s="205">
        <v>29.175916525900309</v>
      </c>
      <c r="K15" s="205"/>
      <c r="L15" s="205">
        <v>31.661702667405784</v>
      </c>
      <c r="M15" s="205"/>
      <c r="N15" s="205">
        <v>25.848225546694607</v>
      </c>
      <c r="O15" s="182"/>
    </row>
    <row r="16" spans="1:27" ht="9.1999999999999993" customHeight="1" x14ac:dyDescent="0.15">
      <c r="A16" s="195" t="s">
        <v>39</v>
      </c>
      <c r="B16" s="205">
        <v>42.830807046292499</v>
      </c>
      <c r="C16" s="205"/>
      <c r="D16" s="205">
        <v>18.893829090731419</v>
      </c>
      <c r="E16" s="205"/>
      <c r="F16" s="205">
        <v>27.443478260869565</v>
      </c>
      <c r="G16" s="205"/>
      <c r="H16" s="205">
        <v>34.237238979118331</v>
      </c>
      <c r="I16" s="205"/>
      <c r="J16" s="205">
        <v>27.06715419794633</v>
      </c>
      <c r="K16" s="205"/>
      <c r="L16" s="205">
        <v>29.859710431543522</v>
      </c>
      <c r="M16" s="205"/>
      <c r="N16" s="205">
        <v>32.12885853573794</v>
      </c>
      <c r="O16" s="182"/>
    </row>
    <row r="17" spans="1:15" ht="9.1999999999999993" customHeight="1" x14ac:dyDescent="0.15">
      <c r="A17" s="195" t="s">
        <v>40</v>
      </c>
      <c r="B17" s="205">
        <v>26.386522809010032</v>
      </c>
      <c r="C17" s="205"/>
      <c r="D17" s="205">
        <v>16.475657668422862</v>
      </c>
      <c r="E17" s="205"/>
      <c r="F17" s="205">
        <v>20.85757379875027</v>
      </c>
      <c r="G17" s="205"/>
      <c r="H17" s="205">
        <v>21.424300511756329</v>
      </c>
      <c r="I17" s="205"/>
      <c r="J17" s="205">
        <v>21.960590990154998</v>
      </c>
      <c r="K17" s="205"/>
      <c r="L17" s="205">
        <v>17.626461609962714</v>
      </c>
      <c r="M17" s="205"/>
      <c r="N17" s="205">
        <v>19.420790739314192</v>
      </c>
      <c r="O17" s="182"/>
    </row>
    <row r="18" spans="1:15" ht="9.1999999999999993" customHeight="1" x14ac:dyDescent="0.15">
      <c r="A18" s="195" t="s">
        <v>41</v>
      </c>
      <c r="B18" s="205">
        <v>30.050540502597222</v>
      </c>
      <c r="C18" s="205"/>
      <c r="D18" s="205">
        <v>19.498113207547167</v>
      </c>
      <c r="E18" s="205"/>
      <c r="F18" s="205">
        <v>31.211750305997555</v>
      </c>
      <c r="G18" s="205"/>
      <c r="H18" s="205">
        <v>26.138529681993333</v>
      </c>
      <c r="I18" s="205"/>
      <c r="J18" s="205">
        <v>32.49502947434511</v>
      </c>
      <c r="K18" s="205"/>
      <c r="L18" s="205">
        <v>46.695821638708352</v>
      </c>
      <c r="M18" s="205"/>
      <c r="N18" s="205">
        <v>41.225652076570022</v>
      </c>
      <c r="O18" s="182"/>
    </row>
    <row r="19" spans="1:15" ht="9.1999999999999993" customHeight="1" x14ac:dyDescent="0.15">
      <c r="A19" s="277" t="s">
        <v>42</v>
      </c>
      <c r="B19" s="324" t="s">
        <v>33</v>
      </c>
      <c r="C19" s="324"/>
      <c r="D19" s="324" t="s">
        <v>33</v>
      </c>
      <c r="E19" s="324"/>
      <c r="F19" s="324">
        <v>21.095334685598377</v>
      </c>
      <c r="G19" s="324"/>
      <c r="H19" s="324">
        <v>23.867316674053114</v>
      </c>
      <c r="I19" s="324"/>
      <c r="J19" s="324">
        <v>31.947076618836295</v>
      </c>
      <c r="K19" s="324"/>
      <c r="L19" s="324">
        <v>38.759103977846692</v>
      </c>
      <c r="M19" s="324"/>
      <c r="N19" s="324">
        <v>31.106208635360854</v>
      </c>
      <c r="O19" s="293"/>
    </row>
    <row r="20" spans="1:15" ht="9.1999999999999993" customHeight="1" x14ac:dyDescent="0.15">
      <c r="A20" s="143" t="s">
        <v>13</v>
      </c>
      <c r="B20" s="192">
        <v>26.1</v>
      </c>
      <c r="C20" s="146" t="s">
        <v>8</v>
      </c>
      <c r="D20" s="145">
        <v>16</v>
      </c>
      <c r="E20" s="146" t="s">
        <v>8</v>
      </c>
      <c r="F20" s="145">
        <v>16.399999999999999</v>
      </c>
      <c r="G20" s="146" t="s">
        <v>8</v>
      </c>
      <c r="H20" s="145">
        <v>18.2</v>
      </c>
      <c r="I20" s="146" t="s">
        <v>8</v>
      </c>
      <c r="J20" s="145">
        <v>16.600000000000001</v>
      </c>
      <c r="K20" s="146" t="s">
        <v>8</v>
      </c>
      <c r="L20" s="145">
        <v>21.6</v>
      </c>
      <c r="M20" s="146" t="s">
        <v>8</v>
      </c>
      <c r="N20" s="145">
        <v>18.303702802299078</v>
      </c>
      <c r="O20" s="176" t="s">
        <v>8</v>
      </c>
    </row>
    <row r="21" spans="1:15" ht="6" customHeight="1" x14ac:dyDescent="0.15">
      <c r="A21" s="143"/>
      <c r="B21" s="192"/>
      <c r="C21" s="146"/>
      <c r="D21" s="145"/>
      <c r="E21" s="146"/>
      <c r="F21" s="145"/>
      <c r="G21" s="146"/>
      <c r="H21" s="145"/>
      <c r="I21" s="146"/>
      <c r="J21" s="145"/>
      <c r="K21" s="146"/>
      <c r="L21" s="145"/>
      <c r="M21" s="146"/>
      <c r="N21" s="145"/>
      <c r="O21" s="176"/>
    </row>
    <row r="22" spans="1:15" ht="9.1999999999999993" customHeight="1" x14ac:dyDescent="0.15">
      <c r="B22" s="328" t="s">
        <v>273</v>
      </c>
      <c r="C22" s="328"/>
      <c r="D22" s="328"/>
      <c r="E22" s="328"/>
      <c r="F22" s="328"/>
      <c r="G22" s="328"/>
      <c r="H22" s="328"/>
      <c r="I22" s="328"/>
      <c r="J22" s="328"/>
      <c r="K22" s="328"/>
      <c r="L22" s="328"/>
      <c r="M22" s="328"/>
      <c r="N22" s="328"/>
      <c r="O22" s="331"/>
    </row>
    <row r="23" spans="1:15" s="176" customFormat="1" ht="9.1999999999999993" customHeight="1" x14ac:dyDescent="0.3">
      <c r="B23" s="130">
        <v>1960</v>
      </c>
      <c r="C23" s="130"/>
      <c r="D23" s="130">
        <v>1970</v>
      </c>
      <c r="E23" s="130"/>
      <c r="F23" s="130">
        <v>1980</v>
      </c>
      <c r="G23" s="130"/>
      <c r="H23" s="130">
        <v>1990</v>
      </c>
      <c r="I23" s="130"/>
      <c r="J23" s="130">
        <v>2000</v>
      </c>
      <c r="K23" s="130"/>
      <c r="L23" s="130">
        <v>2010</v>
      </c>
      <c r="M23" s="130"/>
      <c r="N23" s="130">
        <v>2018</v>
      </c>
    </row>
    <row r="24" spans="1:15" ht="9.1999999999999993" customHeight="1" x14ac:dyDescent="0.15">
      <c r="A24" s="132" t="s">
        <v>100</v>
      </c>
      <c r="B24" s="134">
        <v>17.3</v>
      </c>
      <c r="C24" s="135" t="s">
        <v>8</v>
      </c>
      <c r="D24" s="134">
        <v>10</v>
      </c>
      <c r="E24" s="135" t="s">
        <v>8</v>
      </c>
      <c r="F24" s="134">
        <v>9.6</v>
      </c>
      <c r="G24" s="135" t="s">
        <v>8</v>
      </c>
      <c r="H24" s="134">
        <v>10.199999999999999</v>
      </c>
      <c r="I24" s="135" t="s">
        <v>8</v>
      </c>
      <c r="J24" s="134">
        <v>10.1</v>
      </c>
      <c r="K24" s="135" t="s">
        <v>8</v>
      </c>
      <c r="L24" s="134">
        <v>13.3</v>
      </c>
      <c r="M24" s="135" t="s">
        <v>8</v>
      </c>
      <c r="N24" s="134">
        <v>11.861004878325403</v>
      </c>
      <c r="O24" s="169" t="s">
        <v>8</v>
      </c>
    </row>
    <row r="25" spans="1:15" ht="9.1999999999999993" customHeight="1" x14ac:dyDescent="0.15">
      <c r="A25" s="137" t="s">
        <v>101</v>
      </c>
      <c r="B25" s="139">
        <v>12.7</v>
      </c>
      <c r="C25" s="139"/>
      <c r="D25" s="139">
        <v>9.8000000000000007</v>
      </c>
      <c r="E25" s="139"/>
      <c r="F25" s="139">
        <v>13.7</v>
      </c>
      <c r="G25" s="139"/>
      <c r="H25" s="139">
        <v>16.5</v>
      </c>
      <c r="I25" s="139"/>
      <c r="J25" s="139">
        <v>16.8</v>
      </c>
      <c r="K25" s="139"/>
      <c r="L25" s="139">
        <v>18</v>
      </c>
      <c r="M25" s="139"/>
      <c r="N25" s="139">
        <v>13.760526613960311</v>
      </c>
      <c r="O25" s="332"/>
    </row>
    <row r="26" spans="1:15" ht="9.1999999999999993" customHeight="1" x14ac:dyDescent="0.15">
      <c r="A26" s="195" t="s">
        <v>15</v>
      </c>
      <c r="B26" s="205">
        <v>39.514530959476325</v>
      </c>
      <c r="C26" s="205"/>
      <c r="D26" s="205">
        <v>24.547415656017108</v>
      </c>
      <c r="E26" s="205"/>
      <c r="F26" s="205">
        <v>22.681709085775161</v>
      </c>
      <c r="G26" s="205"/>
      <c r="H26" s="205">
        <v>26.647903576731423</v>
      </c>
      <c r="I26" s="205"/>
      <c r="J26" s="205">
        <v>24.333936686693715</v>
      </c>
      <c r="K26" s="205"/>
      <c r="L26" s="205">
        <v>26.539646407498413</v>
      </c>
      <c r="M26" s="205"/>
      <c r="N26" s="205">
        <v>17.736362846931879</v>
      </c>
      <c r="O26" s="182"/>
    </row>
    <row r="27" spans="1:15" ht="9.1999999999999993" customHeight="1" x14ac:dyDescent="0.15">
      <c r="A27" s="195" t="s">
        <v>31</v>
      </c>
      <c r="B27" s="205">
        <v>20.309704380781579</v>
      </c>
      <c r="C27" s="205"/>
      <c r="D27" s="205">
        <v>11.926237627307163</v>
      </c>
      <c r="E27" s="205"/>
      <c r="F27" s="205">
        <v>13.671149753203821</v>
      </c>
      <c r="G27" s="205"/>
      <c r="H27" s="205">
        <v>14.389844552761655</v>
      </c>
      <c r="I27" s="205"/>
      <c r="J27" s="205">
        <v>12.733280641687312</v>
      </c>
      <c r="K27" s="205"/>
      <c r="L27" s="205">
        <v>12.886123704975269</v>
      </c>
      <c r="M27" s="205"/>
      <c r="N27" s="205">
        <v>11.627916086651044</v>
      </c>
      <c r="O27" s="182"/>
    </row>
    <row r="28" spans="1:15" ht="9.1999999999999993" customHeight="1" x14ac:dyDescent="0.15">
      <c r="A28" s="195" t="s">
        <v>32</v>
      </c>
      <c r="B28" s="205" t="s">
        <v>33</v>
      </c>
      <c r="C28" s="205"/>
      <c r="D28" s="205" t="s">
        <v>33</v>
      </c>
      <c r="E28" s="205"/>
      <c r="F28" s="205">
        <v>12.417582417582418</v>
      </c>
      <c r="G28" s="205"/>
      <c r="H28" s="205" t="s">
        <v>33</v>
      </c>
      <c r="I28" s="205"/>
      <c r="J28" s="205">
        <v>23.844354509337986</v>
      </c>
      <c r="K28" s="205"/>
      <c r="L28" s="205">
        <v>17.072288611944124</v>
      </c>
      <c r="M28" s="205"/>
      <c r="N28" s="205">
        <v>10.757844054037923</v>
      </c>
      <c r="O28" s="182"/>
    </row>
    <row r="29" spans="1:15" ht="9.1999999999999993" customHeight="1" x14ac:dyDescent="0.15">
      <c r="A29" s="195" t="s">
        <v>34</v>
      </c>
      <c r="B29" s="205">
        <v>29.756306113723813</v>
      </c>
      <c r="C29" s="205"/>
      <c r="D29" s="205">
        <v>13.800203693043439</v>
      </c>
      <c r="E29" s="205"/>
      <c r="F29" s="205">
        <v>8.027788498649171</v>
      </c>
      <c r="G29" s="205"/>
      <c r="H29" s="205">
        <v>9.8908409001184356</v>
      </c>
      <c r="I29" s="205"/>
      <c r="J29" s="205">
        <v>10.71949313706186</v>
      </c>
      <c r="K29" s="205"/>
      <c r="L29" s="205">
        <v>9.8554039315067605</v>
      </c>
      <c r="M29" s="205"/>
      <c r="N29" s="205">
        <v>9.1104634722349065</v>
      </c>
      <c r="O29" s="182"/>
    </row>
    <row r="30" spans="1:15" ht="9.1999999999999993" customHeight="1" x14ac:dyDescent="0.15">
      <c r="A30" s="195" t="s">
        <v>35</v>
      </c>
      <c r="B30" s="205">
        <v>13.676387047907593</v>
      </c>
      <c r="C30" s="205"/>
      <c r="D30" s="205">
        <v>10.49822653893327</v>
      </c>
      <c r="E30" s="205"/>
      <c r="F30" s="205">
        <v>12.766689607708189</v>
      </c>
      <c r="G30" s="205"/>
      <c r="H30" s="205">
        <v>13.105762405626894</v>
      </c>
      <c r="I30" s="205"/>
      <c r="J30" s="205">
        <v>11.803738672126798</v>
      </c>
      <c r="K30" s="205"/>
      <c r="L30" s="205">
        <v>13.044804670107682</v>
      </c>
      <c r="M30" s="205"/>
      <c r="N30" s="205">
        <v>13.246459279752267</v>
      </c>
      <c r="O30" s="182"/>
    </row>
    <row r="31" spans="1:15" ht="9.1999999999999993" customHeight="1" x14ac:dyDescent="0.15">
      <c r="A31" s="195" t="s">
        <v>36</v>
      </c>
      <c r="B31" s="205">
        <v>9.7922496980654632</v>
      </c>
      <c r="C31" s="205"/>
      <c r="D31" s="205">
        <v>6.4037778354837132</v>
      </c>
      <c r="E31" s="205"/>
      <c r="F31" s="205">
        <v>7.268996172717654</v>
      </c>
      <c r="G31" s="205"/>
      <c r="H31" s="205">
        <v>8.0097694635962569</v>
      </c>
      <c r="I31" s="205"/>
      <c r="J31" s="205">
        <v>9.918099518878952</v>
      </c>
      <c r="K31" s="205"/>
      <c r="L31" s="205">
        <v>9.3609965414777268</v>
      </c>
      <c r="M31" s="205"/>
      <c r="N31" s="205">
        <v>7.9700183875087589</v>
      </c>
      <c r="O31" s="182"/>
    </row>
    <row r="32" spans="1:15" ht="9.1999999999999993" customHeight="1" x14ac:dyDescent="0.15">
      <c r="A32" s="195" t="s">
        <v>37</v>
      </c>
      <c r="B32" s="205">
        <v>8.6478878865959583</v>
      </c>
      <c r="C32" s="205"/>
      <c r="D32" s="205">
        <v>5.9185568875974415</v>
      </c>
      <c r="E32" s="205"/>
      <c r="F32" s="205">
        <v>6.6258457119098919</v>
      </c>
      <c r="G32" s="205"/>
      <c r="H32" s="205">
        <v>7.0277747700167721</v>
      </c>
      <c r="I32" s="205"/>
      <c r="J32" s="205">
        <v>7.6136186309549547</v>
      </c>
      <c r="K32" s="205"/>
      <c r="L32" s="205">
        <v>8.5110201183249252</v>
      </c>
      <c r="M32" s="205"/>
      <c r="N32" s="205">
        <v>8.434959157298799</v>
      </c>
      <c r="O32" s="182"/>
    </row>
    <row r="33" spans="1:15" ht="9.1999999999999993" customHeight="1" x14ac:dyDescent="0.15">
      <c r="A33" s="195" t="s">
        <v>38</v>
      </c>
      <c r="B33" s="205">
        <v>17.940363698044397</v>
      </c>
      <c r="C33" s="205"/>
      <c r="D33" s="205">
        <v>11.988447301322381</v>
      </c>
      <c r="E33" s="205"/>
      <c r="F33" s="205">
        <v>13.947018767646572</v>
      </c>
      <c r="G33" s="205"/>
      <c r="H33" s="205">
        <v>15.362102423881641</v>
      </c>
      <c r="I33" s="205"/>
      <c r="J33" s="205">
        <v>16.622300159824746</v>
      </c>
      <c r="K33" s="205"/>
      <c r="L33" s="205">
        <v>17.56129671574179</v>
      </c>
      <c r="M33" s="205"/>
      <c r="N33" s="205">
        <v>13.70302786816368</v>
      </c>
      <c r="O33" s="182"/>
    </row>
    <row r="34" spans="1:15" ht="9.1999999999999993" customHeight="1" x14ac:dyDescent="0.15">
      <c r="A34" s="195" t="s">
        <v>39</v>
      </c>
      <c r="B34" s="205">
        <v>19.548199507940058</v>
      </c>
      <c r="C34" s="205"/>
      <c r="D34" s="205">
        <v>13.117275225311817</v>
      </c>
      <c r="E34" s="205"/>
      <c r="F34" s="205">
        <v>18.936608324753639</v>
      </c>
      <c r="G34" s="205"/>
      <c r="H34" s="205">
        <v>22.529742543502621</v>
      </c>
      <c r="I34" s="205"/>
      <c r="J34" s="205">
        <v>18.930411962793432</v>
      </c>
      <c r="K34" s="205"/>
      <c r="L34" s="205">
        <v>20.456371984036238</v>
      </c>
      <c r="M34" s="205"/>
      <c r="N34" s="205">
        <v>17.172862342621876</v>
      </c>
      <c r="O34" s="182"/>
    </row>
    <row r="35" spans="1:15" ht="9.1999999999999993" customHeight="1" x14ac:dyDescent="0.15">
      <c r="A35" s="195" t="s">
        <v>40</v>
      </c>
      <c r="B35" s="205">
        <v>18.904934380732865</v>
      </c>
      <c r="C35" s="205"/>
      <c r="D35" s="205">
        <v>12.284049216880277</v>
      </c>
      <c r="E35" s="205"/>
      <c r="F35" s="205">
        <v>13.874285714285714</v>
      </c>
      <c r="G35" s="205"/>
      <c r="H35" s="205">
        <v>12.814931746777999</v>
      </c>
      <c r="I35" s="205"/>
      <c r="J35" s="205">
        <v>14.459535262344737</v>
      </c>
      <c r="K35" s="205"/>
      <c r="L35" s="205">
        <v>12.430240962515708</v>
      </c>
      <c r="M35" s="205"/>
      <c r="N35" s="205">
        <v>10.542816759652299</v>
      </c>
      <c r="O35" s="182"/>
    </row>
    <row r="36" spans="1:15" ht="9.1999999999999993" customHeight="1" x14ac:dyDescent="0.15">
      <c r="A36" s="195" t="s">
        <v>41</v>
      </c>
      <c r="B36" s="205">
        <v>15.722141405387561</v>
      </c>
      <c r="C36" s="205"/>
      <c r="D36" s="205">
        <v>11.766264327959293</v>
      </c>
      <c r="E36" s="205"/>
      <c r="F36" s="205">
        <v>23.415204678362571</v>
      </c>
      <c r="G36" s="205"/>
      <c r="H36" s="205">
        <v>15.102612743917341</v>
      </c>
      <c r="I36" s="205"/>
      <c r="J36" s="205">
        <v>14.55099869073895</v>
      </c>
      <c r="K36" s="205"/>
      <c r="L36" s="205">
        <v>20.070837155398429</v>
      </c>
      <c r="M36" s="205"/>
      <c r="N36" s="205">
        <v>18.460774437472963</v>
      </c>
      <c r="O36" s="182"/>
    </row>
    <row r="37" spans="1:15" ht="9.1999999999999993" customHeight="1" x14ac:dyDescent="0.15">
      <c r="A37" s="277" t="s">
        <v>42</v>
      </c>
      <c r="B37" s="324">
        <v>14.092664092664092</v>
      </c>
      <c r="C37" s="324"/>
      <c r="D37" s="324">
        <v>14.989417989417989</v>
      </c>
      <c r="E37" s="324"/>
      <c r="F37" s="324">
        <v>23.334043006174156</v>
      </c>
      <c r="G37" s="324"/>
      <c r="H37" s="324">
        <v>16.022007410842523</v>
      </c>
      <c r="I37" s="324"/>
      <c r="J37" s="324">
        <v>15.696132634348862</v>
      </c>
      <c r="K37" s="324"/>
      <c r="L37" s="324">
        <v>18.631494316193823</v>
      </c>
      <c r="M37" s="324"/>
      <c r="N37" s="324">
        <v>15.684853700096776</v>
      </c>
      <c r="O37" s="293"/>
    </row>
    <row r="38" spans="1:15" ht="9.1999999999999993" customHeight="1" x14ac:dyDescent="0.15">
      <c r="A38" s="143" t="s">
        <v>13</v>
      </c>
      <c r="B38" s="192">
        <v>17</v>
      </c>
      <c r="C38" s="145" t="s">
        <v>8</v>
      </c>
      <c r="D38" s="145">
        <v>10</v>
      </c>
      <c r="E38" s="146" t="s">
        <v>8</v>
      </c>
      <c r="F38" s="145">
        <v>9.8000000000000007</v>
      </c>
      <c r="G38" s="145" t="s">
        <v>8</v>
      </c>
      <c r="H38" s="145">
        <v>10.8</v>
      </c>
      <c r="I38" s="145" t="s">
        <v>8</v>
      </c>
      <c r="J38" s="145">
        <v>11</v>
      </c>
      <c r="K38" s="145" t="s">
        <v>8</v>
      </c>
      <c r="L38" s="145">
        <v>14.1</v>
      </c>
      <c r="M38" s="145" t="s">
        <v>8</v>
      </c>
      <c r="N38" s="145">
        <v>12.196180493098845</v>
      </c>
      <c r="O38" s="176" t="s">
        <v>8</v>
      </c>
    </row>
    <row r="39" spans="1:15" ht="6" customHeight="1" x14ac:dyDescent="0.15">
      <c r="A39" s="143"/>
      <c r="B39" s="192"/>
      <c r="C39" s="145"/>
      <c r="D39" s="145"/>
      <c r="E39" s="146"/>
      <c r="F39" s="145"/>
      <c r="G39" s="145"/>
      <c r="H39" s="145"/>
      <c r="I39" s="145"/>
      <c r="J39" s="145"/>
      <c r="K39" s="145"/>
      <c r="L39" s="145"/>
      <c r="M39" s="145"/>
      <c r="N39" s="145"/>
      <c r="O39" s="176"/>
    </row>
    <row r="40" spans="1:15" ht="9.1999999999999993" customHeight="1" x14ac:dyDescent="0.15">
      <c r="B40" s="328" t="s">
        <v>274</v>
      </c>
      <c r="C40" s="328"/>
      <c r="D40" s="328"/>
      <c r="E40" s="328"/>
      <c r="F40" s="328"/>
      <c r="G40" s="328"/>
      <c r="H40" s="328"/>
      <c r="I40" s="328"/>
      <c r="J40" s="328"/>
      <c r="K40" s="328"/>
      <c r="L40" s="328"/>
      <c r="M40" s="328"/>
      <c r="N40" s="328"/>
      <c r="O40" s="331"/>
    </row>
    <row r="41" spans="1:15" s="176" customFormat="1" ht="9.1999999999999993" customHeight="1" x14ac:dyDescent="0.3">
      <c r="B41" s="130">
        <v>1960</v>
      </c>
      <c r="C41" s="130"/>
      <c r="D41" s="130">
        <v>1970</v>
      </c>
      <c r="E41" s="130"/>
      <c r="F41" s="130">
        <v>1980</v>
      </c>
      <c r="G41" s="130"/>
      <c r="H41" s="130">
        <v>1990</v>
      </c>
      <c r="I41" s="130"/>
      <c r="J41" s="130">
        <v>2000</v>
      </c>
      <c r="K41" s="130"/>
      <c r="L41" s="130">
        <v>2010</v>
      </c>
      <c r="M41" s="130"/>
      <c r="N41" s="130">
        <v>2018</v>
      </c>
    </row>
    <row r="42" spans="1:15" ht="9.1999999999999993" customHeight="1" x14ac:dyDescent="0.15">
      <c r="A42" s="132" t="s">
        <v>100</v>
      </c>
      <c r="B42" s="179">
        <v>38.5</v>
      </c>
      <c r="C42" s="135" t="s">
        <v>8</v>
      </c>
      <c r="D42" s="179">
        <v>27.9</v>
      </c>
      <c r="E42" s="135" t="s">
        <v>8</v>
      </c>
      <c r="F42" s="179">
        <v>14.5</v>
      </c>
      <c r="G42" s="135" t="s">
        <v>8</v>
      </c>
      <c r="H42" s="179">
        <v>12.5</v>
      </c>
      <c r="I42" s="135" t="s">
        <v>8</v>
      </c>
      <c r="J42" s="179">
        <v>9.1999999999999993</v>
      </c>
      <c r="K42" s="135" t="s">
        <v>8</v>
      </c>
      <c r="L42" s="179">
        <v>8.1</v>
      </c>
      <c r="M42" s="135" t="s">
        <v>8</v>
      </c>
      <c r="N42" s="181">
        <v>8.4115140312995518</v>
      </c>
      <c r="O42" s="387" t="s">
        <v>8</v>
      </c>
    </row>
    <row r="43" spans="1:15" ht="9.1999999999999993" customHeight="1" x14ac:dyDescent="0.15">
      <c r="A43" s="137" t="s">
        <v>101</v>
      </c>
      <c r="B43" s="332">
        <v>30.4</v>
      </c>
      <c r="C43" s="139"/>
      <c r="D43" s="332">
        <v>22.6</v>
      </c>
      <c r="E43" s="139"/>
      <c r="F43" s="332">
        <v>12.8</v>
      </c>
      <c r="G43" s="139"/>
      <c r="H43" s="332">
        <v>13.5</v>
      </c>
      <c r="I43" s="139"/>
      <c r="J43" s="332">
        <v>13.9</v>
      </c>
      <c r="K43" s="139"/>
      <c r="L43" s="332">
        <v>15.8</v>
      </c>
      <c r="M43" s="139"/>
      <c r="N43" s="310">
        <v>15.361120080472848</v>
      </c>
      <c r="O43" s="332"/>
    </row>
    <row r="44" spans="1:15" ht="9.1999999999999993" customHeight="1" x14ac:dyDescent="0.15">
      <c r="A44" s="195" t="s">
        <v>15</v>
      </c>
      <c r="B44" s="201">
        <v>52.635080812841338</v>
      </c>
      <c r="C44" s="205"/>
      <c r="D44" s="201">
        <v>35.10151357726545</v>
      </c>
      <c r="E44" s="205"/>
      <c r="F44" s="201">
        <v>24.851558634339437</v>
      </c>
      <c r="G44" s="205"/>
      <c r="H44" s="205">
        <v>24.850847110360945</v>
      </c>
      <c r="I44" s="205"/>
      <c r="J44" s="201">
        <v>21.589609518840046</v>
      </c>
      <c r="K44" s="205"/>
      <c r="L44" s="201">
        <v>22.740550551974554</v>
      </c>
      <c r="M44" s="205"/>
      <c r="N44" s="202">
        <v>19.918038203622807</v>
      </c>
      <c r="O44" s="182"/>
    </row>
    <row r="45" spans="1:15" ht="9.1999999999999993" customHeight="1" x14ac:dyDescent="0.15">
      <c r="A45" s="195" t="s">
        <v>31</v>
      </c>
      <c r="B45" s="201">
        <v>31.171640818454321</v>
      </c>
      <c r="C45" s="205"/>
      <c r="D45" s="201">
        <v>24.020490968621246</v>
      </c>
      <c r="E45" s="205"/>
      <c r="F45" s="201">
        <v>13.321277878239904</v>
      </c>
      <c r="G45" s="205"/>
      <c r="H45" s="205">
        <v>13.900755475841079</v>
      </c>
      <c r="I45" s="205"/>
      <c r="J45" s="201">
        <v>14.019178653324996</v>
      </c>
      <c r="K45" s="205"/>
      <c r="L45" s="201">
        <v>15.095833550325874</v>
      </c>
      <c r="M45" s="205"/>
      <c r="N45" s="202">
        <v>13.850188648318143</v>
      </c>
      <c r="O45" s="182"/>
    </row>
    <row r="46" spans="1:15" ht="9.1999999999999993" customHeight="1" x14ac:dyDescent="0.15">
      <c r="A46" s="195" t="s">
        <v>32</v>
      </c>
      <c r="B46" s="205" t="s">
        <v>33</v>
      </c>
      <c r="C46" s="205"/>
      <c r="D46" s="205" t="s">
        <v>33</v>
      </c>
      <c r="E46" s="205"/>
      <c r="F46" s="205" t="s">
        <v>33</v>
      </c>
      <c r="G46" s="205"/>
      <c r="H46" s="205" t="s">
        <v>33</v>
      </c>
      <c r="I46" s="205"/>
      <c r="J46" s="201">
        <v>34.207904350714045</v>
      </c>
      <c r="K46" s="205"/>
      <c r="L46" s="201">
        <v>36.9480237440278</v>
      </c>
      <c r="M46" s="205"/>
      <c r="N46" s="202" t="s">
        <v>33</v>
      </c>
      <c r="O46" s="182"/>
    </row>
    <row r="47" spans="1:15" ht="9.1999999999999993" customHeight="1" x14ac:dyDescent="0.15">
      <c r="A47" s="195" t="s">
        <v>34</v>
      </c>
      <c r="B47" s="205" t="s">
        <v>33</v>
      </c>
      <c r="C47" s="205"/>
      <c r="D47" s="205" t="s">
        <v>33</v>
      </c>
      <c r="E47" s="205"/>
      <c r="F47" s="205" t="s">
        <v>33</v>
      </c>
      <c r="G47" s="205"/>
      <c r="H47" s="205">
        <v>8.8012689780194879</v>
      </c>
      <c r="I47" s="205"/>
      <c r="J47" s="201">
        <v>9.2820096775128214</v>
      </c>
      <c r="K47" s="205"/>
      <c r="L47" s="201">
        <v>8.0737167696843155</v>
      </c>
      <c r="M47" s="205"/>
      <c r="N47" s="202">
        <v>8.6339657096479652</v>
      </c>
      <c r="O47" s="182"/>
    </row>
    <row r="48" spans="1:15" ht="9.1999999999999993" customHeight="1" x14ac:dyDescent="0.15">
      <c r="A48" s="195" t="s">
        <v>35</v>
      </c>
      <c r="B48" s="205">
        <v>24.955213185238264</v>
      </c>
      <c r="C48" s="205"/>
      <c r="D48" s="205" t="s">
        <v>33</v>
      </c>
      <c r="E48" s="205"/>
      <c r="F48" s="205" t="s">
        <v>33</v>
      </c>
      <c r="G48" s="205"/>
      <c r="H48" s="205" t="s">
        <v>33</v>
      </c>
      <c r="I48" s="205"/>
      <c r="J48" s="201">
        <v>9.136714813570709</v>
      </c>
      <c r="K48" s="205"/>
      <c r="L48" s="201">
        <v>8.1212401665895424</v>
      </c>
      <c r="M48" s="205"/>
      <c r="N48" s="202">
        <v>12.161138876268362</v>
      </c>
      <c r="O48" s="182"/>
    </row>
    <row r="49" spans="1:15" ht="9.1999999999999993" customHeight="1" x14ac:dyDescent="0.15">
      <c r="A49" s="195" t="s">
        <v>36</v>
      </c>
      <c r="B49" s="201">
        <v>29.800396510614931</v>
      </c>
      <c r="C49" s="205"/>
      <c r="D49" s="201">
        <v>22.28356441535772</v>
      </c>
      <c r="E49" s="205"/>
      <c r="F49" s="201">
        <v>10.762029221474785</v>
      </c>
      <c r="G49" s="205"/>
      <c r="H49" s="205">
        <v>10.068405936693456</v>
      </c>
      <c r="I49" s="205"/>
      <c r="J49" s="201">
        <v>10.179601452738977</v>
      </c>
      <c r="K49" s="205"/>
      <c r="L49" s="201">
        <v>11.29996838360044</v>
      </c>
      <c r="M49" s="205"/>
      <c r="N49" s="202">
        <v>11.293141035595063</v>
      </c>
      <c r="O49" s="182"/>
    </row>
    <row r="50" spans="1:15" ht="9.1999999999999993" customHeight="1" x14ac:dyDescent="0.15">
      <c r="A50" s="195" t="s">
        <v>37</v>
      </c>
      <c r="B50" s="201">
        <v>30.687137775195605</v>
      </c>
      <c r="C50" s="205"/>
      <c r="D50" s="201">
        <v>18.892215127339224</v>
      </c>
      <c r="E50" s="205"/>
      <c r="F50" s="201">
        <v>10.016127663186488</v>
      </c>
      <c r="G50" s="205"/>
      <c r="H50" s="205">
        <v>9.2040860646152822</v>
      </c>
      <c r="I50" s="205"/>
      <c r="J50" s="201">
        <v>8.7138329036252564</v>
      </c>
      <c r="K50" s="205"/>
      <c r="L50" s="201">
        <v>9.9151722969268654</v>
      </c>
      <c r="M50" s="205"/>
      <c r="N50" s="202">
        <v>11.780662346601718</v>
      </c>
      <c r="O50" s="182"/>
    </row>
    <row r="51" spans="1:15" ht="9.1999999999999993" customHeight="1" x14ac:dyDescent="0.15">
      <c r="A51" s="195" t="s">
        <v>38</v>
      </c>
      <c r="B51" s="205">
        <v>31.622249141934184</v>
      </c>
      <c r="C51" s="205"/>
      <c r="D51" s="205">
        <v>22.406560533645084</v>
      </c>
      <c r="E51" s="205"/>
      <c r="F51" s="201">
        <v>23.153167105466935</v>
      </c>
      <c r="G51" s="205"/>
      <c r="H51" s="205">
        <v>22.550923132089661</v>
      </c>
      <c r="I51" s="205"/>
      <c r="J51" s="201">
        <v>19.990276784184914</v>
      </c>
      <c r="K51" s="205"/>
      <c r="L51" s="201">
        <v>21.594037350411664</v>
      </c>
      <c r="M51" s="205"/>
      <c r="N51" s="202">
        <v>21.22348533173971</v>
      </c>
      <c r="O51" s="182"/>
    </row>
    <row r="52" spans="1:15" ht="9.1999999999999993" customHeight="1" x14ac:dyDescent="0.15">
      <c r="A52" s="195" t="s">
        <v>39</v>
      </c>
      <c r="B52" s="205" t="s">
        <v>33</v>
      </c>
      <c r="C52" s="205"/>
      <c r="D52" s="205" t="s">
        <v>33</v>
      </c>
      <c r="E52" s="205"/>
      <c r="F52" s="201">
        <v>17.78846153846154</v>
      </c>
      <c r="G52" s="205"/>
      <c r="H52" s="205">
        <v>17.989905639675225</v>
      </c>
      <c r="I52" s="205"/>
      <c r="J52" s="201">
        <v>19.100871091325473</v>
      </c>
      <c r="K52" s="205"/>
      <c r="L52" s="201">
        <v>18.01043945591173</v>
      </c>
      <c r="M52" s="205"/>
      <c r="N52" s="202">
        <v>17.171028133888647</v>
      </c>
      <c r="O52" s="182"/>
    </row>
    <row r="53" spans="1:15" ht="9.1999999999999993" customHeight="1" x14ac:dyDescent="0.15">
      <c r="A53" s="195" t="s">
        <v>40</v>
      </c>
      <c r="B53" s="205">
        <v>26.611643988400623</v>
      </c>
      <c r="C53" s="205"/>
      <c r="D53" s="205">
        <v>20.191822311963655</v>
      </c>
      <c r="E53" s="205"/>
      <c r="F53" s="201">
        <v>14.55505279034691</v>
      </c>
      <c r="G53" s="205"/>
      <c r="H53" s="205">
        <v>17.97220090389699</v>
      </c>
      <c r="I53" s="205"/>
      <c r="J53" s="201">
        <v>16.087589168470739</v>
      </c>
      <c r="K53" s="205"/>
      <c r="L53" s="201">
        <v>14.194615105965561</v>
      </c>
      <c r="M53" s="205"/>
      <c r="N53" s="202">
        <v>14.949351212643716</v>
      </c>
      <c r="O53" s="182"/>
    </row>
    <row r="54" spans="1:15" ht="9.1999999999999993" customHeight="1" x14ac:dyDescent="0.15">
      <c r="A54" s="195" t="s">
        <v>41</v>
      </c>
      <c r="B54" s="205">
        <v>25.336548653805384</v>
      </c>
      <c r="C54" s="205"/>
      <c r="D54" s="205">
        <v>19.244803695150114</v>
      </c>
      <c r="E54" s="205"/>
      <c r="F54" s="201">
        <v>14.297908664105845</v>
      </c>
      <c r="G54" s="205"/>
      <c r="H54" s="205">
        <v>15.05812188632752</v>
      </c>
      <c r="I54" s="205"/>
      <c r="J54" s="201">
        <v>14.380324397169947</v>
      </c>
      <c r="K54" s="205"/>
      <c r="L54" s="201">
        <v>19.381938354259802</v>
      </c>
      <c r="M54" s="205"/>
      <c r="N54" s="202">
        <v>18.239741738170078</v>
      </c>
      <c r="O54" s="182"/>
    </row>
    <row r="55" spans="1:15" ht="9.1999999999999993" customHeight="1" x14ac:dyDescent="0.15">
      <c r="A55" s="277" t="s">
        <v>42</v>
      </c>
      <c r="B55" s="324" t="s">
        <v>33</v>
      </c>
      <c r="C55" s="324"/>
      <c r="D55" s="324" t="s">
        <v>33</v>
      </c>
      <c r="E55" s="324"/>
      <c r="F55" s="203">
        <v>10.450819672131148</v>
      </c>
      <c r="G55" s="324"/>
      <c r="H55" s="324" t="s">
        <v>33</v>
      </c>
      <c r="I55" s="324"/>
      <c r="J55" s="203">
        <v>14.727595551817588</v>
      </c>
      <c r="K55" s="324"/>
      <c r="L55" s="203">
        <v>17.412583374238444</v>
      </c>
      <c r="M55" s="324"/>
      <c r="N55" s="204">
        <v>16.786233777237999</v>
      </c>
      <c r="O55" s="293"/>
    </row>
    <row r="56" spans="1:15" ht="9.1999999999999993" customHeight="1" x14ac:dyDescent="0.15">
      <c r="A56" s="143" t="s">
        <v>13</v>
      </c>
      <c r="B56" s="192">
        <v>36.9</v>
      </c>
      <c r="C56" s="145" t="s">
        <v>8</v>
      </c>
      <c r="D56" s="192">
        <v>27.1</v>
      </c>
      <c r="E56" s="145" t="s">
        <v>8</v>
      </c>
      <c r="F56" s="192">
        <v>14.3</v>
      </c>
      <c r="G56" s="145" t="s">
        <v>8</v>
      </c>
      <c r="H56" s="192">
        <v>12.6</v>
      </c>
      <c r="I56" s="145" t="s">
        <v>8</v>
      </c>
      <c r="J56" s="192">
        <v>9.6999999999999993</v>
      </c>
      <c r="K56" s="145" t="s">
        <v>8</v>
      </c>
      <c r="L56" s="192">
        <v>9</v>
      </c>
      <c r="M56" s="145" t="s">
        <v>8</v>
      </c>
      <c r="N56" s="188">
        <v>9.3794222735868793</v>
      </c>
      <c r="O56" s="176" t="s">
        <v>8</v>
      </c>
    </row>
    <row r="57" spans="1:15" ht="6" customHeight="1" x14ac:dyDescent="0.15">
      <c r="A57" s="143"/>
      <c r="B57" s="192"/>
      <c r="C57" s="145"/>
      <c r="D57" s="192"/>
      <c r="E57" s="145"/>
      <c r="F57" s="192"/>
      <c r="G57" s="145"/>
      <c r="H57" s="192"/>
      <c r="I57" s="145"/>
      <c r="J57" s="192"/>
      <c r="K57" s="145"/>
      <c r="L57" s="192"/>
      <c r="M57" s="145"/>
      <c r="N57" s="193"/>
      <c r="O57" s="176"/>
    </row>
    <row r="58" spans="1:15" ht="9.1999999999999993" customHeight="1" x14ac:dyDescent="0.15">
      <c r="B58" s="328" t="s">
        <v>275</v>
      </c>
      <c r="C58" s="328"/>
      <c r="D58" s="328"/>
      <c r="E58" s="328"/>
      <c r="F58" s="328"/>
      <c r="G58" s="328"/>
      <c r="H58" s="328"/>
      <c r="I58" s="328"/>
      <c r="J58" s="328"/>
      <c r="K58" s="328"/>
      <c r="L58" s="328"/>
      <c r="M58" s="328"/>
      <c r="N58" s="328"/>
      <c r="O58" s="331"/>
    </row>
    <row r="59" spans="1:15" s="176" customFormat="1" ht="9.1999999999999993" customHeight="1" x14ac:dyDescent="0.3">
      <c r="B59" s="130">
        <v>1960</v>
      </c>
      <c r="C59" s="130"/>
      <c r="D59" s="130">
        <v>1970</v>
      </c>
      <c r="E59" s="130"/>
      <c r="F59" s="130">
        <v>1980</v>
      </c>
      <c r="G59" s="130"/>
      <c r="H59" s="130">
        <v>1990</v>
      </c>
      <c r="I59" s="130"/>
      <c r="J59" s="130">
        <v>2000</v>
      </c>
      <c r="K59" s="130"/>
      <c r="L59" s="130">
        <v>2010</v>
      </c>
      <c r="M59" s="130"/>
      <c r="N59" s="130">
        <v>2018</v>
      </c>
    </row>
    <row r="60" spans="1:15" ht="9.1999999999999993" customHeight="1" x14ac:dyDescent="0.15">
      <c r="A60" s="132" t="s">
        <v>100</v>
      </c>
      <c r="B60" s="179">
        <v>22.3</v>
      </c>
      <c r="C60" s="135" t="s">
        <v>8</v>
      </c>
      <c r="D60" s="179">
        <v>13.7</v>
      </c>
      <c r="E60" s="135" t="s">
        <v>8</v>
      </c>
      <c r="F60" s="179">
        <v>12</v>
      </c>
      <c r="G60" s="135" t="s">
        <v>8</v>
      </c>
      <c r="H60" s="179">
        <v>12.5</v>
      </c>
      <c r="I60" s="135" t="s">
        <v>8</v>
      </c>
      <c r="J60" s="179">
        <v>11.6</v>
      </c>
      <c r="K60" s="135" t="s">
        <v>8</v>
      </c>
      <c r="L60" s="179">
        <v>14.8</v>
      </c>
      <c r="M60" s="135" t="s">
        <v>8</v>
      </c>
      <c r="N60" s="181">
        <v>12.891063678979183</v>
      </c>
      <c r="O60" s="387" t="s">
        <v>8</v>
      </c>
    </row>
    <row r="61" spans="1:15" ht="9.1999999999999993" customHeight="1" x14ac:dyDescent="0.15">
      <c r="A61" s="137" t="s">
        <v>101</v>
      </c>
      <c r="B61" s="332">
        <v>19.100000000000001</v>
      </c>
      <c r="C61" s="139"/>
      <c r="D61" s="332">
        <v>14.6</v>
      </c>
      <c r="E61" s="139"/>
      <c r="F61" s="332">
        <v>15.2</v>
      </c>
      <c r="G61" s="139"/>
      <c r="H61" s="332">
        <v>17.8</v>
      </c>
      <c r="I61" s="139"/>
      <c r="J61" s="332">
        <v>17.7</v>
      </c>
      <c r="K61" s="139"/>
      <c r="L61" s="332">
        <v>18.600000000000001</v>
      </c>
      <c r="M61" s="139"/>
      <c r="N61" s="310">
        <v>14.643218148843514</v>
      </c>
      <c r="O61" s="332"/>
    </row>
    <row r="62" spans="1:15" ht="9.1999999999999993" customHeight="1" x14ac:dyDescent="0.15">
      <c r="A62" s="195" t="s">
        <v>15</v>
      </c>
      <c r="B62" s="201">
        <v>43.878567889412828</v>
      </c>
      <c r="C62" s="205"/>
      <c r="D62" s="201">
        <v>28.056081203973516</v>
      </c>
      <c r="E62" s="205"/>
      <c r="F62" s="201">
        <v>25.974074108392092</v>
      </c>
      <c r="G62" s="205"/>
      <c r="H62" s="205">
        <v>29.2924727532065</v>
      </c>
      <c r="I62" s="205"/>
      <c r="J62" s="201">
        <v>26.024602113619196</v>
      </c>
      <c r="K62" s="205"/>
      <c r="L62" s="201">
        <v>27.868020877556717</v>
      </c>
      <c r="M62" s="205"/>
      <c r="N62" s="202">
        <v>18.583594680650251</v>
      </c>
      <c r="O62" s="182"/>
    </row>
    <row r="63" spans="1:15" ht="9.1999999999999993" customHeight="1" x14ac:dyDescent="0.15">
      <c r="A63" s="195" t="s">
        <v>31</v>
      </c>
      <c r="B63" s="201">
        <v>23.077919674255043</v>
      </c>
      <c r="C63" s="205"/>
      <c r="D63" s="201">
        <v>13.750903825934477</v>
      </c>
      <c r="E63" s="205"/>
      <c r="F63" s="201">
        <v>16.024217743070974</v>
      </c>
      <c r="G63" s="205"/>
      <c r="H63" s="205">
        <v>16.304371763427721</v>
      </c>
      <c r="I63" s="205"/>
      <c r="J63" s="201">
        <v>13.510617124394184</v>
      </c>
      <c r="K63" s="205"/>
      <c r="L63" s="201">
        <v>13.583269465973174</v>
      </c>
      <c r="M63" s="205"/>
      <c r="N63" s="202">
        <v>12.330131295134358</v>
      </c>
      <c r="O63" s="182"/>
    </row>
    <row r="64" spans="1:15" ht="9.1999999999999993" customHeight="1" x14ac:dyDescent="0.15">
      <c r="A64" s="195" t="s">
        <v>32</v>
      </c>
      <c r="B64" s="205" t="s">
        <v>33</v>
      </c>
      <c r="C64" s="205"/>
      <c r="D64" s="205" t="s">
        <v>33</v>
      </c>
      <c r="E64" s="205"/>
      <c r="F64" s="201">
        <v>16.091954022988507</v>
      </c>
      <c r="G64" s="205"/>
      <c r="H64" s="205" t="s">
        <v>33</v>
      </c>
      <c r="I64" s="205"/>
      <c r="J64" s="201">
        <v>26.854150186847058</v>
      </c>
      <c r="K64" s="205"/>
      <c r="L64" s="201">
        <v>19.510578164435501</v>
      </c>
      <c r="M64" s="205"/>
      <c r="N64" s="202">
        <v>13.832657022551334</v>
      </c>
      <c r="O64" s="182"/>
    </row>
    <row r="65" spans="1:15" ht="9.1999999999999993" customHeight="1" x14ac:dyDescent="0.15">
      <c r="A65" s="195" t="s">
        <v>34</v>
      </c>
      <c r="B65" s="201">
        <v>29.28138528138528</v>
      </c>
      <c r="C65" s="205"/>
      <c r="D65" s="201">
        <v>13.941480206540447</v>
      </c>
      <c r="E65" s="205"/>
      <c r="F65" s="201">
        <v>8.4853727587291612</v>
      </c>
      <c r="G65" s="205"/>
      <c r="H65" s="205">
        <v>10.601405700110588</v>
      </c>
      <c r="I65" s="205"/>
      <c r="J65" s="201">
        <v>11.679516507102713</v>
      </c>
      <c r="K65" s="205"/>
      <c r="L65" s="201">
        <v>10.378261341165281</v>
      </c>
      <c r="M65" s="205"/>
      <c r="N65" s="202">
        <v>9.582851811187437</v>
      </c>
      <c r="O65" s="182"/>
    </row>
    <row r="66" spans="1:15" ht="9.1999999999999993" customHeight="1" x14ac:dyDescent="0.15">
      <c r="A66" s="195" t="s">
        <v>35</v>
      </c>
      <c r="B66" s="201">
        <v>15.32258064516129</v>
      </c>
      <c r="C66" s="205"/>
      <c r="D66" s="201">
        <v>13.109997362173569</v>
      </c>
      <c r="E66" s="205"/>
      <c r="F66" s="201">
        <v>15.710277990308594</v>
      </c>
      <c r="G66" s="205"/>
      <c r="H66" s="205">
        <v>13.832204105430346</v>
      </c>
      <c r="I66" s="205"/>
      <c r="J66" s="201">
        <v>11.760211506742991</v>
      </c>
      <c r="K66" s="205"/>
      <c r="L66" s="201">
        <v>12.446762851200106</v>
      </c>
      <c r="M66" s="205"/>
      <c r="N66" s="202">
        <v>14.156493846447892</v>
      </c>
      <c r="O66" s="182"/>
    </row>
    <row r="67" spans="1:15" ht="9.1999999999999993" customHeight="1" x14ac:dyDescent="0.15">
      <c r="A67" s="195" t="s">
        <v>36</v>
      </c>
      <c r="B67" s="201">
        <v>17.536409170789721</v>
      </c>
      <c r="C67" s="205"/>
      <c r="D67" s="201">
        <v>13.396986507521088</v>
      </c>
      <c r="E67" s="205"/>
      <c r="F67" s="201">
        <v>9.0110423492294629</v>
      </c>
      <c r="G67" s="205"/>
      <c r="H67" s="205">
        <v>9.2721266254996788</v>
      </c>
      <c r="I67" s="205"/>
      <c r="J67" s="201">
        <v>10.74106650759885</v>
      </c>
      <c r="K67" s="205"/>
      <c r="L67" s="201">
        <v>10.12602066623311</v>
      </c>
      <c r="M67" s="205"/>
      <c r="N67" s="202">
        <v>9.303000210822912</v>
      </c>
      <c r="O67" s="182"/>
    </row>
    <row r="68" spans="1:15" ht="9.1999999999999993" customHeight="1" x14ac:dyDescent="0.15">
      <c r="A68" s="195" t="s">
        <v>37</v>
      </c>
      <c r="B68" s="201">
        <v>14.214873213973538</v>
      </c>
      <c r="C68" s="205"/>
      <c r="D68" s="201">
        <v>9.0980904201884627</v>
      </c>
      <c r="E68" s="205"/>
      <c r="F68" s="201">
        <v>7.7846049639556822</v>
      </c>
      <c r="G68" s="205"/>
      <c r="H68" s="205">
        <v>7.8622869174226162</v>
      </c>
      <c r="I68" s="205"/>
      <c r="J68" s="201">
        <v>7.7945816907416212</v>
      </c>
      <c r="K68" s="205"/>
      <c r="L68" s="201">
        <v>9.0225796793210602</v>
      </c>
      <c r="M68" s="205"/>
      <c r="N68" s="202">
        <v>9.2648721952924351</v>
      </c>
      <c r="O68" s="182"/>
    </row>
    <row r="69" spans="1:15" ht="9.1999999999999993" customHeight="1" x14ac:dyDescent="0.15">
      <c r="A69" s="195" t="s">
        <v>38</v>
      </c>
      <c r="B69" s="201">
        <v>19.428912744105791</v>
      </c>
      <c r="C69" s="205"/>
      <c r="D69" s="201">
        <v>14.745938143656288</v>
      </c>
      <c r="E69" s="205"/>
      <c r="F69" s="201">
        <v>16.216346385397102</v>
      </c>
      <c r="G69" s="205"/>
      <c r="H69" s="205">
        <v>17.512521239496778</v>
      </c>
      <c r="I69" s="205"/>
      <c r="J69" s="201">
        <v>18.1042694700708</v>
      </c>
      <c r="K69" s="205"/>
      <c r="L69" s="201">
        <v>19.073464514972478</v>
      </c>
      <c r="M69" s="205"/>
      <c r="N69" s="202">
        <v>15.935513424088221</v>
      </c>
      <c r="O69" s="182"/>
    </row>
    <row r="70" spans="1:15" ht="9.1999999999999993" customHeight="1" x14ac:dyDescent="0.15">
      <c r="A70" s="195" t="s">
        <v>39</v>
      </c>
      <c r="B70" s="201">
        <v>23.91796875</v>
      </c>
      <c r="C70" s="205"/>
      <c r="D70" s="201">
        <v>14.470752947599214</v>
      </c>
      <c r="E70" s="205"/>
      <c r="F70" s="201">
        <v>20.294712510835019</v>
      </c>
      <c r="G70" s="205"/>
      <c r="H70" s="205">
        <v>24.241119678024738</v>
      </c>
      <c r="I70" s="205"/>
      <c r="J70" s="201">
        <v>19.68723086888863</v>
      </c>
      <c r="K70" s="205"/>
      <c r="L70" s="201">
        <v>20.881142182960737</v>
      </c>
      <c r="M70" s="205"/>
      <c r="N70" s="202">
        <v>18.338238189281746</v>
      </c>
      <c r="O70" s="182"/>
    </row>
    <row r="71" spans="1:15" ht="9.1999999999999993" customHeight="1" x14ac:dyDescent="0.15">
      <c r="A71" s="195" t="s">
        <v>40</v>
      </c>
      <c r="B71" s="201">
        <v>20.725487165463864</v>
      </c>
      <c r="C71" s="205"/>
      <c r="D71" s="201">
        <v>13.635049676675919</v>
      </c>
      <c r="E71" s="205"/>
      <c r="F71" s="201">
        <v>15.070756411177358</v>
      </c>
      <c r="G71" s="205"/>
      <c r="H71" s="205">
        <v>14.075276114045183</v>
      </c>
      <c r="I71" s="205"/>
      <c r="J71" s="201">
        <v>15.396842685154052</v>
      </c>
      <c r="K71" s="205"/>
      <c r="L71" s="201">
        <v>12.973533723206639</v>
      </c>
      <c r="M71" s="205"/>
      <c r="N71" s="202">
        <v>11.692585976781555</v>
      </c>
      <c r="O71" s="182"/>
    </row>
    <row r="72" spans="1:15" ht="9.1999999999999993" customHeight="1" x14ac:dyDescent="0.15">
      <c r="A72" s="195" t="s">
        <v>41</v>
      </c>
      <c r="B72" s="205">
        <v>19.529377002061661</v>
      </c>
      <c r="C72" s="205"/>
      <c r="D72" s="201">
        <v>14.434748376090809</v>
      </c>
      <c r="E72" s="205"/>
      <c r="F72" s="201">
        <v>23.596495090484787</v>
      </c>
      <c r="G72" s="205"/>
      <c r="H72" s="205">
        <v>16.252481314003571</v>
      </c>
      <c r="I72" s="205"/>
      <c r="J72" s="201">
        <v>16.055486030368208</v>
      </c>
      <c r="K72" s="205"/>
      <c r="L72" s="201">
        <v>22.06065232558479</v>
      </c>
      <c r="M72" s="205"/>
      <c r="N72" s="202">
        <v>20.265272207373044</v>
      </c>
      <c r="O72" s="182"/>
    </row>
    <row r="73" spans="1:15" ht="9.1999999999999993" customHeight="1" x14ac:dyDescent="0.15">
      <c r="A73" s="277" t="s">
        <v>42</v>
      </c>
      <c r="B73" s="203">
        <v>15.386100386100384</v>
      </c>
      <c r="C73" s="324"/>
      <c r="D73" s="203">
        <v>14.022442141354322</v>
      </c>
      <c r="E73" s="324"/>
      <c r="F73" s="203">
        <v>21.957543347917678</v>
      </c>
      <c r="G73" s="324"/>
      <c r="H73" s="324">
        <v>16.853470037671368</v>
      </c>
      <c r="I73" s="324"/>
      <c r="J73" s="203">
        <v>17.658066312610824</v>
      </c>
      <c r="K73" s="324"/>
      <c r="L73" s="203">
        <v>20.782336554237133</v>
      </c>
      <c r="M73" s="324"/>
      <c r="N73" s="204">
        <v>17.449729818854973</v>
      </c>
      <c r="O73" s="293"/>
    </row>
    <row r="74" spans="1:15" ht="9.1999999999999993" customHeight="1" x14ac:dyDescent="0.15">
      <c r="A74" s="143" t="s">
        <v>13</v>
      </c>
      <c r="B74" s="192">
        <v>22.1</v>
      </c>
      <c r="C74" s="145" t="s">
        <v>8</v>
      </c>
      <c r="D74" s="192">
        <v>13.8</v>
      </c>
      <c r="E74" s="145" t="s">
        <v>8</v>
      </c>
      <c r="F74" s="192">
        <v>12.2</v>
      </c>
      <c r="G74" s="145" t="s">
        <v>8</v>
      </c>
      <c r="H74" s="192">
        <v>12.9</v>
      </c>
      <c r="I74" s="145" t="s">
        <v>8</v>
      </c>
      <c r="J74" s="192">
        <v>12.3</v>
      </c>
      <c r="K74" s="145" t="s">
        <v>8</v>
      </c>
      <c r="L74" s="192">
        <v>15.3</v>
      </c>
      <c r="M74" s="145" t="s">
        <v>8</v>
      </c>
      <c r="N74" s="188">
        <v>13.133319506071112</v>
      </c>
      <c r="O74" s="176" t="s">
        <v>8</v>
      </c>
    </row>
    <row r="75" spans="1:15" ht="6" customHeight="1" x14ac:dyDescent="0.15">
      <c r="A75" s="143"/>
      <c r="B75" s="192"/>
      <c r="C75" s="145"/>
      <c r="D75" s="192"/>
      <c r="E75" s="145"/>
      <c r="F75" s="192"/>
      <c r="G75" s="145"/>
      <c r="H75" s="192"/>
      <c r="I75" s="145"/>
      <c r="J75" s="192"/>
      <c r="K75" s="145"/>
      <c r="L75" s="192"/>
      <c r="M75" s="145"/>
      <c r="N75" s="193"/>
      <c r="O75" s="176"/>
    </row>
    <row r="76" spans="1:15" s="359" customFormat="1" ht="42" customHeight="1" x14ac:dyDescent="0.3">
      <c r="A76" s="159" t="s">
        <v>276</v>
      </c>
      <c r="B76" s="159"/>
      <c r="C76" s="159"/>
      <c r="D76" s="159"/>
      <c r="E76" s="159"/>
      <c r="F76" s="159"/>
      <c r="G76" s="159"/>
      <c r="H76" s="159"/>
      <c r="I76" s="159"/>
      <c r="J76" s="159"/>
      <c r="K76" s="159"/>
      <c r="L76" s="159"/>
      <c r="M76" s="159"/>
      <c r="N76" s="159"/>
      <c r="O76" s="159"/>
    </row>
    <row r="77" spans="1:15" ht="17.25" customHeight="1" x14ac:dyDescent="0.15">
      <c r="A77" s="159" t="s">
        <v>44</v>
      </c>
      <c r="B77" s="159"/>
      <c r="C77" s="159"/>
      <c r="D77" s="159"/>
      <c r="E77" s="159"/>
      <c r="F77" s="159"/>
      <c r="G77" s="159"/>
      <c r="H77" s="159"/>
      <c r="I77" s="159"/>
      <c r="J77" s="159"/>
      <c r="K77" s="159"/>
      <c r="L77" s="159"/>
      <c r="M77" s="159"/>
      <c r="N77" s="159"/>
    </row>
    <row r="78" spans="1:15" x14ac:dyDescent="0.15">
      <c r="A78" s="159" t="s">
        <v>27</v>
      </c>
      <c r="B78" s="159"/>
      <c r="C78" s="159"/>
      <c r="D78" s="159"/>
      <c r="E78" s="159"/>
      <c r="F78" s="159"/>
      <c r="G78" s="159"/>
      <c r="H78" s="159"/>
      <c r="I78" s="159"/>
      <c r="J78" s="159"/>
      <c r="K78" s="159"/>
      <c r="L78" s="159"/>
      <c r="M78" s="159"/>
      <c r="N78" s="159"/>
    </row>
    <row r="79" spans="1:15" ht="18" customHeight="1" x14ac:dyDescent="0.15">
      <c r="A79" s="161" t="s">
        <v>28</v>
      </c>
      <c r="B79" s="161"/>
      <c r="C79" s="161"/>
      <c r="D79" s="161"/>
      <c r="E79" s="161"/>
      <c r="F79" s="161"/>
      <c r="G79" s="161"/>
      <c r="H79" s="161"/>
      <c r="I79" s="161"/>
      <c r="J79" s="161"/>
      <c r="K79" s="161"/>
      <c r="L79" s="161"/>
      <c r="M79" s="161"/>
      <c r="N79" s="161"/>
      <c r="O79" s="388"/>
    </row>
    <row r="80" spans="1:15" x14ac:dyDescent="0.15">
      <c r="C80" s="162"/>
      <c r="D80" s="319"/>
      <c r="E80" s="162"/>
      <c r="F80" s="162"/>
      <c r="G80" s="162"/>
      <c r="H80" s="162"/>
      <c r="I80" s="162"/>
      <c r="J80" s="162"/>
      <c r="K80" s="162"/>
      <c r="L80" s="162"/>
      <c r="M80" s="162"/>
      <c r="N80" s="162"/>
    </row>
    <row r="81" spans="3:14" ht="13.5" customHeight="1" x14ac:dyDescent="0.15">
      <c r="D81" s="319"/>
    </row>
    <row r="82" spans="3:14" x14ac:dyDescent="0.15">
      <c r="C82" s="163"/>
      <c r="D82" s="163"/>
      <c r="E82" s="163"/>
      <c r="F82" s="163"/>
      <c r="G82" s="163"/>
      <c r="H82" s="163"/>
      <c r="I82" s="163"/>
      <c r="J82" s="163"/>
      <c r="K82" s="163"/>
      <c r="L82" s="163"/>
      <c r="M82" s="163"/>
      <c r="N82" s="163"/>
    </row>
    <row r="83" spans="3:14" ht="12.75" customHeight="1" x14ac:dyDescent="0.15">
      <c r="C83" s="163"/>
      <c r="D83" s="163"/>
      <c r="E83" s="163"/>
      <c r="F83" s="163"/>
      <c r="G83" s="163"/>
      <c r="H83" s="163"/>
      <c r="I83" s="163"/>
      <c r="J83" s="163"/>
      <c r="K83" s="163"/>
      <c r="L83" s="163"/>
      <c r="M83" s="163"/>
      <c r="N83" s="163"/>
    </row>
    <row r="84" spans="3:14" x14ac:dyDescent="0.15">
      <c r="C84" s="163"/>
      <c r="D84" s="163"/>
      <c r="E84" s="163"/>
      <c r="F84" s="163"/>
      <c r="G84" s="163"/>
      <c r="H84" s="163"/>
      <c r="I84" s="163"/>
      <c r="J84" s="163"/>
      <c r="K84" s="163"/>
      <c r="L84" s="163"/>
      <c r="M84" s="163"/>
      <c r="N84" s="163"/>
    </row>
    <row r="85" spans="3:14" x14ac:dyDescent="0.15">
      <c r="C85" s="163"/>
      <c r="D85" s="163"/>
      <c r="E85" s="163"/>
      <c r="F85" s="163"/>
      <c r="G85" s="163"/>
      <c r="H85" s="163"/>
      <c r="I85" s="163"/>
      <c r="J85" s="163"/>
      <c r="K85" s="163"/>
      <c r="L85" s="163"/>
      <c r="M85" s="163"/>
      <c r="N85" s="163"/>
    </row>
    <row r="86" spans="3:14" x14ac:dyDescent="0.15">
      <c r="C86" s="163"/>
      <c r="D86" s="163"/>
      <c r="E86" s="163"/>
      <c r="F86" s="163"/>
      <c r="G86" s="163"/>
      <c r="H86" s="163"/>
      <c r="I86" s="163"/>
      <c r="J86" s="163"/>
      <c r="K86" s="163"/>
      <c r="L86" s="163"/>
      <c r="M86" s="163"/>
      <c r="N86" s="163"/>
    </row>
    <row r="87" spans="3:14" x14ac:dyDescent="0.15">
      <c r="C87" s="163"/>
      <c r="D87" s="163"/>
      <c r="E87" s="163"/>
      <c r="F87" s="163"/>
      <c r="G87" s="163"/>
      <c r="H87" s="163"/>
      <c r="I87" s="163"/>
      <c r="J87" s="163"/>
      <c r="K87" s="163"/>
      <c r="L87" s="163"/>
      <c r="M87" s="163"/>
      <c r="N87" s="163"/>
    </row>
    <row r="88" spans="3:14" x14ac:dyDescent="0.15">
      <c r="C88" s="163"/>
      <c r="D88" s="163"/>
      <c r="E88" s="163"/>
      <c r="F88" s="163"/>
      <c r="G88" s="163"/>
      <c r="H88" s="163"/>
      <c r="I88" s="163"/>
      <c r="J88" s="163"/>
      <c r="K88" s="163"/>
      <c r="L88" s="163"/>
      <c r="M88" s="163"/>
      <c r="N88" s="163"/>
    </row>
    <row r="89" spans="3:14" x14ac:dyDescent="0.15">
      <c r="C89" s="163"/>
      <c r="D89" s="163"/>
      <c r="E89" s="163"/>
      <c r="F89" s="163"/>
      <c r="G89" s="163"/>
      <c r="H89" s="163"/>
      <c r="I89" s="163"/>
      <c r="J89" s="163"/>
      <c r="K89" s="163"/>
      <c r="L89" s="163"/>
      <c r="M89" s="163"/>
      <c r="N89" s="163"/>
    </row>
    <row r="93" spans="3:14" ht="12.75" customHeight="1" x14ac:dyDescent="0.15"/>
    <row r="95" spans="3:14" ht="13.5" customHeight="1" x14ac:dyDescent="0.15"/>
    <row r="97" ht="12.75" customHeight="1" x14ac:dyDescent="0.15"/>
  </sheetData>
  <mergeCells count="12">
    <mergeCell ref="B40:N40"/>
    <mergeCell ref="B58:N58"/>
    <mergeCell ref="A76:O76"/>
    <mergeCell ref="A77:N77"/>
    <mergeCell ref="A78:N78"/>
    <mergeCell ref="A79:N79"/>
    <mergeCell ref="A1:H1"/>
    <mergeCell ref="J1:N1"/>
    <mergeCell ref="A2:N2"/>
    <mergeCell ref="A3:N3"/>
    <mergeCell ref="B4:N4"/>
    <mergeCell ref="B22:N22"/>
  </mergeCells>
  <pageMargins left="1.05" right="1.1263020833333333" top="0.5" bottom="0.25" header="0" footer="0"/>
  <pageSetup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69F4F-64DC-401A-95D0-2F62CBFF4A89}">
  <sheetPr codeName="Sheet39"/>
  <dimension ref="A1:O61"/>
  <sheetViews>
    <sheetView showGridLines="0" view="pageLayout" zoomScale="145" zoomScaleNormal="115" zoomScaleSheetLayoutView="100" zoomScalePageLayoutView="145" workbookViewId="0">
      <selection activeCell="S31" sqref="S31"/>
    </sheetView>
  </sheetViews>
  <sheetFormatPr defaultColWidth="7.109375" defaultRowHeight="8.25" x14ac:dyDescent="0.15"/>
  <cols>
    <col min="1" max="1" width="15" style="125" customWidth="1"/>
    <col min="2" max="2" width="3.77734375" style="125" customWidth="1"/>
    <col min="3" max="3" width="0.88671875" style="125" customWidth="1"/>
    <col min="4" max="4" width="6.5546875" style="125" customWidth="1"/>
    <col min="5" max="5" width="0.88671875" style="125" customWidth="1"/>
    <col min="6" max="6" width="6.5546875" style="125" customWidth="1"/>
    <col min="7" max="7" width="0.88671875" style="125" customWidth="1"/>
    <col min="8" max="8" width="6.5546875" style="125" customWidth="1"/>
    <col min="9" max="9" width="0.88671875" style="125" customWidth="1"/>
    <col min="10" max="10" width="6.5546875" style="125" customWidth="1"/>
    <col min="11" max="11" width="0.88671875" style="166" customWidth="1"/>
    <col min="12" max="12" width="6.5546875" style="125" customWidth="1"/>
    <col min="13" max="13" width="0.88671875" style="125" customWidth="1"/>
    <col min="14" max="14" width="6.5546875" style="125" customWidth="1"/>
    <col min="15" max="15" width="0.88671875" style="125" customWidth="1"/>
    <col min="16" max="16384" width="7.109375" style="125"/>
  </cols>
  <sheetData>
    <row r="1" spans="1:15" ht="3.95" customHeight="1" x14ac:dyDescent="0.15">
      <c r="A1" s="123"/>
      <c r="B1" s="123"/>
      <c r="C1" s="123"/>
      <c r="D1" s="123"/>
      <c r="E1" s="123"/>
      <c r="F1" s="123"/>
      <c r="G1" s="123"/>
      <c r="H1" s="123"/>
      <c r="I1" s="123"/>
      <c r="J1" s="123"/>
      <c r="K1" s="123"/>
      <c r="L1" s="123"/>
      <c r="M1" s="123"/>
      <c r="N1" s="123"/>
      <c r="O1" s="123"/>
    </row>
    <row r="2" spans="1:15" ht="12.75" customHeight="1" x14ac:dyDescent="0.15">
      <c r="A2" s="126" t="s">
        <v>277</v>
      </c>
      <c r="B2" s="126"/>
      <c r="C2" s="126"/>
      <c r="D2" s="126"/>
      <c r="E2" s="126"/>
      <c r="F2" s="126"/>
      <c r="G2" s="126"/>
      <c r="H2" s="126"/>
      <c r="I2" s="126"/>
      <c r="J2" s="126"/>
      <c r="K2" s="126"/>
      <c r="L2" s="126"/>
      <c r="M2" s="126"/>
      <c r="N2" s="126"/>
      <c r="O2" s="126"/>
    </row>
    <row r="3" spans="1:15" ht="9.75" customHeight="1" x14ac:dyDescent="0.15">
      <c r="A3" s="127" t="s">
        <v>278</v>
      </c>
      <c r="B3" s="127"/>
      <c r="C3" s="127"/>
      <c r="D3" s="127"/>
      <c r="E3" s="127"/>
      <c r="F3" s="127"/>
      <c r="G3" s="127"/>
      <c r="H3" s="127"/>
      <c r="I3" s="127"/>
      <c r="J3" s="127"/>
      <c r="K3" s="127"/>
      <c r="L3" s="127"/>
      <c r="M3" s="127"/>
      <c r="N3" s="127"/>
      <c r="O3" s="127"/>
    </row>
    <row r="4" spans="1:15" ht="10.7" customHeight="1" x14ac:dyDescent="0.15">
      <c r="B4" s="370" t="s">
        <v>279</v>
      </c>
      <c r="C4" s="370"/>
      <c r="D4" s="370"/>
      <c r="E4" s="370"/>
      <c r="F4" s="370"/>
      <c r="G4" s="370"/>
      <c r="H4" s="370"/>
      <c r="I4" s="370"/>
      <c r="J4" s="370"/>
      <c r="K4" s="370"/>
      <c r="L4" s="370"/>
      <c r="M4" s="370"/>
      <c r="N4" s="370"/>
      <c r="O4" s="370"/>
    </row>
    <row r="5" spans="1:15" s="176" customFormat="1" ht="10.7" customHeight="1" x14ac:dyDescent="0.3">
      <c r="A5" s="176" t="s">
        <v>9</v>
      </c>
      <c r="B5" s="389">
        <v>1960</v>
      </c>
      <c r="C5" s="389"/>
      <c r="D5" s="390">
        <v>1970</v>
      </c>
      <c r="E5" s="390"/>
      <c r="F5" s="390">
        <v>1980</v>
      </c>
      <c r="G5" s="390"/>
      <c r="H5" s="390">
        <v>1990</v>
      </c>
      <c r="I5" s="390"/>
      <c r="J5" s="390">
        <v>2000</v>
      </c>
      <c r="K5" s="390"/>
      <c r="L5" s="390">
        <v>2010</v>
      </c>
      <c r="M5" s="390"/>
      <c r="N5" s="390">
        <v>2018</v>
      </c>
      <c r="O5" s="390"/>
    </row>
    <row r="6" spans="1:15" ht="10.7" customHeight="1" x14ac:dyDescent="0.15">
      <c r="A6" s="132" t="s">
        <v>100</v>
      </c>
      <c r="B6" s="391">
        <v>29911435</v>
      </c>
      <c r="C6" s="391"/>
      <c r="D6" s="151">
        <v>37419867</v>
      </c>
      <c r="E6" s="151"/>
      <c r="F6" s="151">
        <v>49162340</v>
      </c>
      <c r="G6" s="151"/>
      <c r="H6" s="151">
        <v>55091303</v>
      </c>
      <c r="I6" s="151"/>
      <c r="J6" s="151">
        <v>63817851</v>
      </c>
      <c r="K6" s="151"/>
      <c r="L6" s="151">
        <v>66640958</v>
      </c>
      <c r="M6" s="151"/>
      <c r="N6" s="151">
        <v>68000212</v>
      </c>
      <c r="O6" s="151"/>
    </row>
    <row r="7" spans="1:15" ht="10.7" customHeight="1" x14ac:dyDescent="0.15">
      <c r="A7" s="137" t="s">
        <v>101</v>
      </c>
      <c r="B7" s="152">
        <v>2746204</v>
      </c>
      <c r="C7" s="152"/>
      <c r="D7" s="152">
        <v>2461800</v>
      </c>
      <c r="E7" s="152"/>
      <c r="F7" s="152">
        <v>3141840</v>
      </c>
      <c r="G7" s="152"/>
      <c r="H7" s="152">
        <v>3830945</v>
      </c>
      <c r="I7" s="152"/>
      <c r="J7" s="152">
        <v>6000694</v>
      </c>
      <c r="K7" s="152"/>
      <c r="L7" s="152">
        <v>8306747</v>
      </c>
      <c r="M7" s="152"/>
      <c r="N7" s="152">
        <v>9794620</v>
      </c>
      <c r="O7" s="152"/>
    </row>
    <row r="8" spans="1:15" ht="10.5" customHeight="1" x14ac:dyDescent="0.15">
      <c r="A8" s="195" t="s">
        <v>15</v>
      </c>
      <c r="B8" s="362">
        <v>118889</v>
      </c>
      <c r="C8" s="362"/>
      <c r="D8" s="362">
        <v>146700</v>
      </c>
      <c r="E8" s="362"/>
      <c r="F8" s="362">
        <v>318760</v>
      </c>
      <c r="G8" s="362"/>
      <c r="H8" s="362">
        <v>538973</v>
      </c>
      <c r="I8" s="362"/>
      <c r="J8" s="362">
        <v>1293936</v>
      </c>
      <c r="K8" s="362"/>
      <c r="L8" s="362">
        <v>1932949</v>
      </c>
      <c r="M8" s="362"/>
      <c r="N8" s="362">
        <v>2243024</v>
      </c>
      <c r="O8" s="362">
        <v>2186648</v>
      </c>
    </row>
    <row r="9" spans="1:15" ht="10.5" customHeight="1" x14ac:dyDescent="0.15">
      <c r="A9" s="195" t="s">
        <v>31</v>
      </c>
      <c r="B9" s="362">
        <v>52124</v>
      </c>
      <c r="C9" s="362"/>
      <c r="D9" s="362">
        <v>79133</v>
      </c>
      <c r="E9" s="362"/>
      <c r="F9" s="362">
        <v>280660</v>
      </c>
      <c r="G9" s="362"/>
      <c r="H9" s="362">
        <v>608975</v>
      </c>
      <c r="I9" s="362"/>
      <c r="J9" s="362">
        <v>1141250</v>
      </c>
      <c r="K9" s="362"/>
      <c r="L9" s="362">
        <v>1702491</v>
      </c>
      <c r="M9" s="362"/>
      <c r="N9" s="362">
        <v>2081163</v>
      </c>
      <c r="O9" s="362"/>
    </row>
    <row r="10" spans="1:15" ht="10.5" customHeight="1" x14ac:dyDescent="0.15">
      <c r="A10" s="195" t="s">
        <v>32</v>
      </c>
      <c r="B10" s="362" t="s">
        <v>33</v>
      </c>
      <c r="C10" s="362"/>
      <c r="D10" s="362" t="s">
        <v>33</v>
      </c>
      <c r="E10" s="362"/>
      <c r="F10" s="362">
        <v>7380</v>
      </c>
      <c r="G10" s="362"/>
      <c r="H10" s="362" t="s">
        <v>33</v>
      </c>
      <c r="I10" s="362"/>
      <c r="J10" s="362">
        <v>2600</v>
      </c>
      <c r="K10" s="362"/>
      <c r="L10" s="362">
        <v>11667</v>
      </c>
      <c r="M10" s="362"/>
      <c r="N10" s="362">
        <v>20415</v>
      </c>
      <c r="O10" s="362"/>
    </row>
    <row r="11" spans="1:15" ht="10.5" customHeight="1" x14ac:dyDescent="0.15">
      <c r="A11" s="195" t="s">
        <v>34</v>
      </c>
      <c r="B11" s="362">
        <v>897</v>
      </c>
      <c r="C11" s="362"/>
      <c r="D11" s="362">
        <v>5267</v>
      </c>
      <c r="E11" s="362"/>
      <c r="F11" s="362">
        <v>54000</v>
      </c>
      <c r="G11" s="362"/>
      <c r="H11" s="362">
        <v>122196</v>
      </c>
      <c r="I11" s="362"/>
      <c r="J11" s="362">
        <v>255149</v>
      </c>
      <c r="K11" s="362"/>
      <c r="L11" s="362">
        <v>527514</v>
      </c>
      <c r="M11" s="362"/>
      <c r="N11" s="362">
        <v>795279</v>
      </c>
      <c r="O11" s="362"/>
    </row>
    <row r="12" spans="1:15" ht="10.7" customHeight="1" x14ac:dyDescent="0.15">
      <c r="A12" s="195" t="s">
        <v>35</v>
      </c>
      <c r="B12" s="362">
        <v>4085</v>
      </c>
      <c r="C12" s="362"/>
      <c r="D12" s="362">
        <v>5067</v>
      </c>
      <c r="E12" s="362"/>
      <c r="F12" s="362">
        <v>13540</v>
      </c>
      <c r="G12" s="362"/>
      <c r="H12" s="362">
        <v>19939</v>
      </c>
      <c r="I12" s="362"/>
      <c r="J12" s="362">
        <v>33937</v>
      </c>
      <c r="K12" s="362"/>
      <c r="L12" s="362">
        <v>33486</v>
      </c>
      <c r="M12" s="362"/>
      <c r="N12" s="362">
        <v>51073</v>
      </c>
      <c r="O12" s="362">
        <v>2804202</v>
      </c>
    </row>
    <row r="13" spans="1:15" ht="10.5" customHeight="1" x14ac:dyDescent="0.15">
      <c r="A13" s="195" t="s">
        <v>36</v>
      </c>
      <c r="B13" s="362">
        <v>2202558</v>
      </c>
      <c r="C13" s="362"/>
      <c r="D13" s="362">
        <v>1753633</v>
      </c>
      <c r="E13" s="362"/>
      <c r="F13" s="362">
        <v>1653660</v>
      </c>
      <c r="G13" s="362"/>
      <c r="H13" s="362">
        <v>1474865</v>
      </c>
      <c r="I13" s="362"/>
      <c r="J13" s="362">
        <v>1534794</v>
      </c>
      <c r="K13" s="362"/>
      <c r="L13" s="362">
        <v>1575488</v>
      </c>
      <c r="M13" s="362"/>
      <c r="N13" s="362">
        <v>1556742</v>
      </c>
      <c r="O13" s="362">
        <v>1860399</v>
      </c>
    </row>
    <row r="14" spans="1:15" ht="10.7" customHeight="1" x14ac:dyDescent="0.15">
      <c r="A14" s="195" t="s">
        <v>37</v>
      </c>
      <c r="B14" s="362">
        <v>265863</v>
      </c>
      <c r="C14" s="362"/>
      <c r="D14" s="362">
        <v>256133</v>
      </c>
      <c r="E14" s="362"/>
      <c r="F14" s="362">
        <v>270960</v>
      </c>
      <c r="G14" s="362"/>
      <c r="H14" s="362">
        <v>255831</v>
      </c>
      <c r="I14" s="362"/>
      <c r="J14" s="362">
        <v>282836</v>
      </c>
      <c r="K14" s="362"/>
      <c r="L14" s="362">
        <v>279976</v>
      </c>
      <c r="M14" s="362"/>
      <c r="N14" s="362">
        <v>291443</v>
      </c>
      <c r="O14" s="362">
        <v>803036</v>
      </c>
    </row>
    <row r="15" spans="1:15" ht="10.7" customHeight="1" x14ac:dyDescent="0.15">
      <c r="A15" s="195" t="s">
        <v>38</v>
      </c>
      <c r="B15" s="362">
        <v>25591</v>
      </c>
      <c r="C15" s="362"/>
      <c r="D15" s="362">
        <v>66667</v>
      </c>
      <c r="E15" s="362"/>
      <c r="F15" s="362">
        <v>194600</v>
      </c>
      <c r="G15" s="362"/>
      <c r="H15" s="362">
        <v>327506</v>
      </c>
      <c r="I15" s="362"/>
      <c r="J15" s="362">
        <v>573304</v>
      </c>
      <c r="K15" s="362"/>
      <c r="L15" s="362">
        <v>768904</v>
      </c>
      <c r="M15" s="362"/>
      <c r="N15" s="362">
        <v>872737</v>
      </c>
      <c r="O15" s="362">
        <v>512250</v>
      </c>
    </row>
    <row r="16" spans="1:15" ht="10.7" customHeight="1" x14ac:dyDescent="0.15">
      <c r="A16" s="195" t="s">
        <v>39</v>
      </c>
      <c r="B16" s="362">
        <v>5875</v>
      </c>
      <c r="C16" s="362"/>
      <c r="D16" s="362">
        <v>11533</v>
      </c>
      <c r="E16" s="362"/>
      <c r="F16" s="362">
        <v>35140</v>
      </c>
      <c r="G16" s="362"/>
      <c r="H16" s="362">
        <v>78120</v>
      </c>
      <c r="I16" s="362"/>
      <c r="J16" s="362">
        <v>227581</v>
      </c>
      <c r="K16" s="362"/>
      <c r="L16" s="362">
        <v>404691</v>
      </c>
      <c r="M16" s="362"/>
      <c r="N16" s="362">
        <v>510417</v>
      </c>
      <c r="O16" s="362">
        <v>632838</v>
      </c>
    </row>
    <row r="17" spans="1:15" ht="10.7" customHeight="1" x14ac:dyDescent="0.15">
      <c r="A17" s="195" t="s">
        <v>40</v>
      </c>
      <c r="B17" s="362">
        <v>12658</v>
      </c>
      <c r="C17" s="362"/>
      <c r="D17" s="362">
        <v>26333</v>
      </c>
      <c r="E17" s="362"/>
      <c r="F17" s="362">
        <v>77920</v>
      </c>
      <c r="G17" s="362"/>
      <c r="H17" s="362">
        <v>144831</v>
      </c>
      <c r="I17" s="362"/>
      <c r="J17" s="362">
        <v>308348</v>
      </c>
      <c r="K17" s="362"/>
      <c r="L17" s="362">
        <v>517941</v>
      </c>
      <c r="M17" s="362"/>
      <c r="N17" s="362">
        <v>657642</v>
      </c>
      <c r="O17" s="362">
        <v>377188</v>
      </c>
    </row>
    <row r="18" spans="1:15" ht="10.7" customHeight="1" x14ac:dyDescent="0.15">
      <c r="A18" s="195" t="s">
        <v>41</v>
      </c>
      <c r="B18" s="362">
        <v>42819</v>
      </c>
      <c r="C18" s="362"/>
      <c r="D18" s="362">
        <v>44533</v>
      </c>
      <c r="E18" s="362"/>
      <c r="F18" s="362">
        <v>87200</v>
      </c>
      <c r="G18" s="362"/>
      <c r="H18" s="362">
        <v>155815</v>
      </c>
      <c r="I18" s="362"/>
      <c r="J18" s="362">
        <v>244016</v>
      </c>
      <c r="K18" s="362"/>
      <c r="L18" s="362">
        <v>326518</v>
      </c>
      <c r="M18" s="362"/>
      <c r="N18" s="362">
        <v>399941</v>
      </c>
      <c r="O18" s="362">
        <v>293417</v>
      </c>
    </row>
    <row r="19" spans="1:15" ht="10.7" customHeight="1" x14ac:dyDescent="0.15">
      <c r="A19" s="277" t="s">
        <v>42</v>
      </c>
      <c r="B19" s="362">
        <v>1792</v>
      </c>
      <c r="C19" s="362"/>
      <c r="D19" s="362">
        <v>3300</v>
      </c>
      <c r="E19" s="362"/>
      <c r="F19" s="362">
        <v>19140</v>
      </c>
      <c r="G19" s="362"/>
      <c r="H19" s="362">
        <v>32986</v>
      </c>
      <c r="I19" s="362"/>
      <c r="J19" s="362">
        <v>102943</v>
      </c>
      <c r="K19" s="362"/>
      <c r="L19" s="362">
        <v>212594</v>
      </c>
      <c r="M19" s="362"/>
      <c r="N19" s="403">
        <v>310229</v>
      </c>
      <c r="O19" s="403">
        <v>49205</v>
      </c>
    </row>
    <row r="20" spans="1:15" ht="10.7" customHeight="1" x14ac:dyDescent="0.15">
      <c r="A20" s="143" t="s">
        <v>0</v>
      </c>
      <c r="B20" s="392">
        <v>32657639</v>
      </c>
      <c r="C20" s="392"/>
      <c r="D20" s="154">
        <v>39881667</v>
      </c>
      <c r="E20" s="154"/>
      <c r="F20" s="154">
        <v>52304180</v>
      </c>
      <c r="G20" s="154"/>
      <c r="H20" s="154">
        <v>58922248</v>
      </c>
      <c r="I20" s="154"/>
      <c r="J20" s="154">
        <v>69818545</v>
      </c>
      <c r="K20" s="154"/>
      <c r="L20" s="154">
        <v>74947705</v>
      </c>
      <c r="M20" s="154"/>
      <c r="N20" s="154">
        <v>77794832</v>
      </c>
      <c r="O20" s="154"/>
    </row>
    <row r="21" spans="1:15" ht="6" customHeight="1" x14ac:dyDescent="0.15">
      <c r="A21" s="143"/>
      <c r="B21" s="158"/>
      <c r="C21" s="158"/>
      <c r="D21" s="339"/>
      <c r="E21" s="339"/>
      <c r="F21" s="339"/>
      <c r="G21" s="339"/>
      <c r="H21" s="144"/>
      <c r="I21" s="146"/>
      <c r="J21" s="339"/>
      <c r="K21" s="339"/>
      <c r="L21" s="339"/>
      <c r="M21" s="339"/>
      <c r="N21" s="339"/>
      <c r="O21" s="339"/>
    </row>
    <row r="22" spans="1:15" ht="10.7" customHeight="1" x14ac:dyDescent="0.15">
      <c r="B22" s="370" t="s">
        <v>280</v>
      </c>
      <c r="C22" s="370"/>
      <c r="D22" s="370"/>
      <c r="E22" s="370"/>
      <c r="F22" s="370"/>
      <c r="G22" s="370"/>
      <c r="H22" s="370"/>
      <c r="I22" s="370"/>
      <c r="J22" s="370"/>
      <c r="K22" s="370"/>
      <c r="L22" s="370"/>
      <c r="M22" s="370"/>
      <c r="N22" s="370"/>
      <c r="O22" s="370"/>
    </row>
    <row r="23" spans="1:15" s="176" customFormat="1" ht="10.7" customHeight="1" x14ac:dyDescent="0.3">
      <c r="B23" s="390">
        <v>1960</v>
      </c>
      <c r="C23" s="390"/>
      <c r="D23" s="390">
        <v>1970</v>
      </c>
      <c r="E23" s="390"/>
      <c r="F23" s="390">
        <v>1980</v>
      </c>
      <c r="G23" s="390"/>
      <c r="H23" s="390">
        <v>1990</v>
      </c>
      <c r="I23" s="390"/>
      <c r="J23" s="390">
        <v>2000</v>
      </c>
      <c r="K23" s="390"/>
      <c r="L23" s="390">
        <v>2010</v>
      </c>
      <c r="M23" s="390"/>
      <c r="N23" s="390">
        <v>2018</v>
      </c>
      <c r="O23" s="390"/>
    </row>
    <row r="24" spans="1:15" ht="10.7" customHeight="1" x14ac:dyDescent="0.15">
      <c r="A24" s="132" t="s">
        <v>100</v>
      </c>
      <c r="B24" s="179">
        <v>62.1</v>
      </c>
      <c r="C24" s="179" t="s">
        <v>8</v>
      </c>
      <c r="D24" s="134">
        <v>63.4</v>
      </c>
      <c r="E24" s="179" t="s">
        <v>8</v>
      </c>
      <c r="F24" s="134">
        <v>66</v>
      </c>
      <c r="G24" s="179" t="s">
        <v>8</v>
      </c>
      <c r="H24" s="134">
        <v>65.5</v>
      </c>
      <c r="I24" s="179" t="s">
        <v>8</v>
      </c>
      <c r="J24" s="134">
        <v>68.3</v>
      </c>
      <c r="K24" s="135" t="s">
        <v>8</v>
      </c>
      <c r="L24" s="134">
        <v>67.5</v>
      </c>
      <c r="M24" s="179" t="s">
        <v>8</v>
      </c>
      <c r="N24" s="134">
        <v>66.023469328310398</v>
      </c>
      <c r="O24" s="179" t="s">
        <v>8</v>
      </c>
    </row>
    <row r="25" spans="1:15" ht="10.7" customHeight="1" x14ac:dyDescent="0.15">
      <c r="A25" s="137" t="s">
        <v>101</v>
      </c>
      <c r="B25" s="332">
        <v>59.3</v>
      </c>
      <c r="C25" s="332"/>
      <c r="D25" s="139">
        <v>55.4</v>
      </c>
      <c r="E25" s="332"/>
      <c r="F25" s="139">
        <v>52.9</v>
      </c>
      <c r="G25" s="332"/>
      <c r="H25" s="139">
        <v>49.8</v>
      </c>
      <c r="I25" s="332"/>
      <c r="J25" s="139">
        <v>49.8</v>
      </c>
      <c r="K25" s="291"/>
      <c r="L25" s="139">
        <v>52.6</v>
      </c>
      <c r="M25" s="332"/>
      <c r="N25" s="139">
        <v>52.869060737545297</v>
      </c>
      <c r="O25" s="332"/>
    </row>
    <row r="26" spans="1:15" ht="10.7" customHeight="1" x14ac:dyDescent="0.15">
      <c r="A26" s="195" t="s">
        <v>15</v>
      </c>
      <c r="B26" s="201">
        <v>51.394568703907041</v>
      </c>
      <c r="C26" s="201"/>
      <c r="D26" s="205">
        <v>47.419408017015392</v>
      </c>
      <c r="E26" s="201"/>
      <c r="F26" s="205">
        <v>40.911774520625308</v>
      </c>
      <c r="G26" s="201"/>
      <c r="H26" s="205">
        <v>38.63026973019813</v>
      </c>
      <c r="I26" s="201"/>
      <c r="J26" s="205">
        <v>43.677135070288557</v>
      </c>
      <c r="K26" s="323"/>
      <c r="L26" s="205">
        <v>46.095777772902316</v>
      </c>
      <c r="M26" s="201"/>
      <c r="N26" s="205">
        <v>49.293417300463801</v>
      </c>
      <c r="O26" s="182"/>
    </row>
    <row r="27" spans="1:15" ht="10.7" customHeight="1" x14ac:dyDescent="0.15">
      <c r="A27" s="195" t="s">
        <v>31</v>
      </c>
      <c r="B27" s="201">
        <v>38.752750847558438</v>
      </c>
      <c r="C27" s="201"/>
      <c r="D27" s="205">
        <v>38.352081344234804</v>
      </c>
      <c r="E27" s="201"/>
      <c r="F27" s="205">
        <v>48.089510297796508</v>
      </c>
      <c r="G27" s="201"/>
      <c r="H27" s="205">
        <v>49.62264058695645</v>
      </c>
      <c r="I27" s="201"/>
      <c r="J27" s="205">
        <v>53.132798242020186</v>
      </c>
      <c r="K27" s="323"/>
      <c r="L27" s="205">
        <v>59.061238762694337</v>
      </c>
      <c r="M27" s="201"/>
      <c r="N27" s="205">
        <v>62.096556909677624</v>
      </c>
      <c r="O27" s="182"/>
    </row>
    <row r="28" spans="1:15" ht="10.7" customHeight="1" x14ac:dyDescent="0.15">
      <c r="A28" s="195" t="s">
        <v>32</v>
      </c>
      <c r="B28" s="205" t="s">
        <v>33</v>
      </c>
      <c r="C28" s="201"/>
      <c r="D28" s="205" t="s">
        <v>33</v>
      </c>
      <c r="E28" s="201"/>
      <c r="F28" s="205">
        <v>58.293838862559241</v>
      </c>
      <c r="G28" s="201"/>
      <c r="H28" s="205" t="s">
        <v>33</v>
      </c>
      <c r="I28" s="201"/>
      <c r="J28" s="205">
        <v>19.833702036768631</v>
      </c>
      <c r="K28" s="323"/>
      <c r="L28" s="205">
        <v>38.02307391474384</v>
      </c>
      <c r="M28" s="201"/>
      <c r="N28" s="205">
        <v>40.172773426738559</v>
      </c>
      <c r="O28" s="182"/>
    </row>
    <row r="29" spans="1:15" ht="10.7" customHeight="1" x14ac:dyDescent="0.15">
      <c r="A29" s="195" t="s">
        <v>34</v>
      </c>
      <c r="B29" s="201">
        <v>18.39622641509434</v>
      </c>
      <c r="C29" s="201"/>
      <c r="D29" s="205">
        <v>20.361851007074652</v>
      </c>
      <c r="E29" s="201"/>
      <c r="F29" s="205">
        <v>50.373134328358205</v>
      </c>
      <c r="G29" s="201"/>
      <c r="H29" s="205">
        <v>52.252221433519487</v>
      </c>
      <c r="I29" s="201"/>
      <c r="J29" s="205">
        <v>45.073196755918367</v>
      </c>
      <c r="K29" s="323"/>
      <c r="L29" s="205">
        <v>54.806763234832701</v>
      </c>
      <c r="M29" s="201"/>
      <c r="N29" s="205">
        <v>54.16443047182122</v>
      </c>
      <c r="O29" s="182"/>
    </row>
    <row r="30" spans="1:15" ht="10.7" customHeight="1" x14ac:dyDescent="0.15">
      <c r="A30" s="195" t="s">
        <v>35</v>
      </c>
      <c r="B30" s="201">
        <v>43.154447496302559</v>
      </c>
      <c r="C30" s="201"/>
      <c r="D30" s="205">
        <v>39.175815679604142</v>
      </c>
      <c r="E30" s="201"/>
      <c r="F30" s="205">
        <v>49.164851125635437</v>
      </c>
      <c r="G30" s="201"/>
      <c r="H30" s="205">
        <v>51.157122331691298</v>
      </c>
      <c r="I30" s="201"/>
      <c r="J30" s="205">
        <v>51.877952214256226</v>
      </c>
      <c r="K30" s="323"/>
      <c r="L30" s="205">
        <v>56.407923994340003</v>
      </c>
      <c r="M30" s="201"/>
      <c r="N30" s="205">
        <v>53.262626578648231</v>
      </c>
      <c r="O30" s="182"/>
    </row>
    <row r="31" spans="1:15" ht="10.7" customHeight="1" x14ac:dyDescent="0.15">
      <c r="A31" s="195" t="s">
        <v>36</v>
      </c>
      <c r="B31" s="201">
        <v>61.388380468055615</v>
      </c>
      <c r="C31" s="201"/>
      <c r="D31" s="205">
        <v>60.916833898802004</v>
      </c>
      <c r="E31" s="201"/>
      <c r="F31" s="205">
        <v>63.614541257934221</v>
      </c>
      <c r="G31" s="201"/>
      <c r="H31" s="205">
        <v>66.220799005743999</v>
      </c>
      <c r="I31" s="201"/>
      <c r="J31" s="205">
        <v>63.155074954767073</v>
      </c>
      <c r="K31" s="323"/>
      <c r="L31" s="205">
        <v>66.850423636758634</v>
      </c>
      <c r="M31" s="201"/>
      <c r="N31" s="205">
        <v>66.54495371431112</v>
      </c>
      <c r="O31" s="182"/>
    </row>
    <row r="32" spans="1:15" ht="10.7" customHeight="1" x14ac:dyDescent="0.15">
      <c r="A32" s="195" t="s">
        <v>37</v>
      </c>
      <c r="B32" s="201">
        <v>62.377965946604164</v>
      </c>
      <c r="C32" s="201"/>
      <c r="D32" s="205">
        <v>62.942302541204576</v>
      </c>
      <c r="E32" s="201"/>
      <c r="F32" s="205">
        <v>66.591300073728192</v>
      </c>
      <c r="G32" s="201"/>
      <c r="H32" s="205">
        <v>67.4775475754019</v>
      </c>
      <c r="I32" s="201"/>
      <c r="J32" s="205">
        <v>68.901036794512009</v>
      </c>
      <c r="K32" s="323"/>
      <c r="L32" s="205">
        <v>72.200631809683443</v>
      </c>
      <c r="M32" s="201"/>
      <c r="N32" s="205">
        <v>71.017317968824244</v>
      </c>
      <c r="O32" s="182"/>
    </row>
    <row r="33" spans="1:15" ht="10.7" customHeight="1" x14ac:dyDescent="0.15">
      <c r="A33" s="195" t="s">
        <v>38</v>
      </c>
      <c r="B33" s="201">
        <v>32.085407289459496</v>
      </c>
      <c r="C33" s="201"/>
      <c r="D33" s="205">
        <v>27.540722196747179</v>
      </c>
      <c r="E33" s="201"/>
      <c r="F33" s="205">
        <v>37.643144537294951</v>
      </c>
      <c r="G33" s="201"/>
      <c r="H33" s="205">
        <v>39.852517963725745</v>
      </c>
      <c r="I33" s="201"/>
      <c r="J33" s="205">
        <v>44.674408202641011</v>
      </c>
      <c r="K33" s="323"/>
      <c r="L33" s="205">
        <v>47.684530856487612</v>
      </c>
      <c r="M33" s="201"/>
      <c r="N33" s="205">
        <v>45.500434026646367</v>
      </c>
      <c r="O33" s="182"/>
    </row>
    <row r="34" spans="1:15" ht="10.7" customHeight="1" x14ac:dyDescent="0.15">
      <c r="A34" s="195" t="s">
        <v>39</v>
      </c>
      <c r="B34" s="201">
        <v>33.323879750425412</v>
      </c>
      <c r="C34" s="201"/>
      <c r="D34" s="205">
        <v>29.173095894569094</v>
      </c>
      <c r="E34" s="201"/>
      <c r="F34" s="205">
        <v>28.076062639821032</v>
      </c>
      <c r="G34" s="201"/>
      <c r="H34" s="205">
        <v>22.686681593643549</v>
      </c>
      <c r="I34" s="201"/>
      <c r="J34" s="205">
        <v>32.712660827917901</v>
      </c>
      <c r="K34" s="323"/>
      <c r="L34" s="205">
        <v>38.352465766796279</v>
      </c>
      <c r="M34" s="201"/>
      <c r="N34" s="205">
        <v>37.613466705379345</v>
      </c>
      <c r="O34" s="182"/>
    </row>
    <row r="35" spans="1:15" ht="10.7" customHeight="1" x14ac:dyDescent="0.15">
      <c r="A35" s="195" t="s">
        <v>40</v>
      </c>
      <c r="B35" s="201">
        <v>38.263655874973551</v>
      </c>
      <c r="C35" s="201"/>
      <c r="D35" s="205">
        <v>29.097237569060773</v>
      </c>
      <c r="E35" s="201"/>
      <c r="F35" s="205">
        <v>36.789423984891407</v>
      </c>
      <c r="G35" s="201"/>
      <c r="H35" s="205">
        <v>37.025457222764757</v>
      </c>
      <c r="I35" s="201"/>
      <c r="J35" s="205">
        <v>43.524559387730328</v>
      </c>
      <c r="K35" s="323"/>
      <c r="L35" s="205">
        <v>48.881173130789961</v>
      </c>
      <c r="M35" s="201"/>
      <c r="N35" s="205">
        <v>49.389430615886518</v>
      </c>
      <c r="O35" s="182"/>
    </row>
    <row r="36" spans="1:15" ht="10.7" customHeight="1" x14ac:dyDescent="0.15">
      <c r="A36" s="195" t="s">
        <v>41</v>
      </c>
      <c r="B36" s="201">
        <v>55.909696289139013</v>
      </c>
      <c r="C36" s="201"/>
      <c r="D36" s="205">
        <v>47.867960831102941</v>
      </c>
      <c r="E36" s="201"/>
      <c r="F36" s="205">
        <v>42.4</v>
      </c>
      <c r="G36" s="201"/>
      <c r="H36" s="205">
        <v>48.6</v>
      </c>
      <c r="I36" s="201"/>
      <c r="J36" s="205">
        <v>52</v>
      </c>
      <c r="K36" s="323"/>
      <c r="L36" s="205">
        <v>52.7</v>
      </c>
      <c r="M36" s="201"/>
      <c r="N36" s="205">
        <v>51</v>
      </c>
      <c r="O36" s="182"/>
    </row>
    <row r="37" spans="1:15" ht="10.7" customHeight="1" x14ac:dyDescent="0.15">
      <c r="A37" s="277" t="s">
        <v>42</v>
      </c>
      <c r="B37" s="203">
        <v>43.910806174957116</v>
      </c>
      <c r="C37" s="203"/>
      <c r="D37" s="324">
        <v>29.464285714285715</v>
      </c>
      <c r="E37" s="203"/>
      <c r="F37" s="324">
        <v>32.1</v>
      </c>
      <c r="G37" s="203"/>
      <c r="H37" s="324">
        <v>27.3</v>
      </c>
      <c r="I37" s="203"/>
      <c r="J37" s="324">
        <v>33.6</v>
      </c>
      <c r="K37" s="325"/>
      <c r="L37" s="324">
        <v>38.200000000000003</v>
      </c>
      <c r="M37" s="203"/>
      <c r="N37" s="324">
        <v>36.299999999999997</v>
      </c>
      <c r="O37" s="333"/>
    </row>
    <row r="38" spans="1:15" s="176" customFormat="1" ht="10.7" customHeight="1" x14ac:dyDescent="0.3">
      <c r="A38" s="143" t="s">
        <v>13</v>
      </c>
      <c r="B38" s="192">
        <v>61.9</v>
      </c>
      <c r="C38" s="146" t="s">
        <v>8</v>
      </c>
      <c r="D38" s="145">
        <v>62.9</v>
      </c>
      <c r="E38" s="146" t="s">
        <v>8</v>
      </c>
      <c r="F38" s="145">
        <v>65</v>
      </c>
      <c r="G38" s="146" t="s">
        <v>8</v>
      </c>
      <c r="H38" s="145">
        <v>64.2</v>
      </c>
      <c r="I38" s="146" t="s">
        <v>8</v>
      </c>
      <c r="J38" s="145">
        <v>66.2</v>
      </c>
      <c r="K38" s="146" t="s">
        <v>8</v>
      </c>
      <c r="L38" s="145">
        <v>65.400000000000006</v>
      </c>
      <c r="M38" s="146" t="s">
        <v>8</v>
      </c>
      <c r="N38" s="145">
        <v>64.018032888939402</v>
      </c>
      <c r="O38" s="146" t="s">
        <v>8</v>
      </c>
    </row>
    <row r="39" spans="1:15" s="176" customFormat="1" ht="6" customHeight="1" x14ac:dyDescent="0.3">
      <c r="A39" s="143"/>
      <c r="B39" s="192"/>
      <c r="C39" s="146"/>
      <c r="D39" s="145"/>
      <c r="E39" s="146"/>
      <c r="F39" s="145"/>
      <c r="G39" s="146"/>
      <c r="H39" s="145"/>
      <c r="I39" s="146"/>
      <c r="J39" s="145"/>
      <c r="K39" s="146"/>
      <c r="L39" s="145"/>
      <c r="M39" s="146"/>
      <c r="N39" s="145"/>
      <c r="O39" s="146"/>
    </row>
    <row r="40" spans="1:15" ht="25.5" customHeight="1" x14ac:dyDescent="0.15">
      <c r="A40" s="159" t="s">
        <v>281</v>
      </c>
      <c r="B40" s="159"/>
      <c r="C40" s="159"/>
      <c r="D40" s="159"/>
      <c r="E40" s="159"/>
      <c r="F40" s="159"/>
      <c r="G40" s="159"/>
      <c r="H40" s="159"/>
      <c r="I40" s="159"/>
      <c r="J40" s="159"/>
      <c r="K40" s="159"/>
      <c r="L40" s="159"/>
      <c r="M40" s="159"/>
      <c r="N40" s="159"/>
      <c r="O40" s="159"/>
    </row>
    <row r="41" spans="1:15" ht="8.25" customHeight="1" x14ac:dyDescent="0.15">
      <c r="A41" s="159" t="s">
        <v>44</v>
      </c>
      <c r="B41" s="159"/>
      <c r="C41" s="159"/>
      <c r="D41" s="159"/>
      <c r="E41" s="159"/>
      <c r="F41" s="159"/>
      <c r="G41" s="159"/>
      <c r="H41" s="159"/>
      <c r="I41" s="159"/>
      <c r="J41" s="159"/>
      <c r="K41" s="159"/>
      <c r="L41" s="159"/>
      <c r="M41" s="159"/>
      <c r="N41" s="159"/>
      <c r="O41" s="159"/>
    </row>
    <row r="42" spans="1:15" x14ac:dyDescent="0.15">
      <c r="A42" s="159" t="s">
        <v>27</v>
      </c>
      <c r="B42" s="159"/>
      <c r="C42" s="159"/>
      <c r="D42" s="159"/>
      <c r="E42" s="159"/>
      <c r="F42" s="159"/>
      <c r="G42" s="159"/>
      <c r="H42" s="159"/>
      <c r="I42" s="159"/>
      <c r="J42" s="159"/>
      <c r="K42" s="159"/>
      <c r="L42" s="159"/>
      <c r="M42" s="159"/>
      <c r="N42" s="159"/>
      <c r="O42" s="159"/>
    </row>
    <row r="43" spans="1:15" ht="18" customHeight="1" x14ac:dyDescent="0.15">
      <c r="A43" s="161" t="s">
        <v>28</v>
      </c>
      <c r="B43" s="161"/>
      <c r="C43" s="161"/>
      <c r="D43" s="161"/>
      <c r="E43" s="161"/>
      <c r="F43" s="161"/>
      <c r="G43" s="161"/>
      <c r="H43" s="161"/>
      <c r="I43" s="161"/>
      <c r="J43" s="161"/>
      <c r="K43" s="161"/>
      <c r="L43" s="161"/>
      <c r="M43" s="161"/>
      <c r="N43" s="161"/>
      <c r="O43" s="161"/>
    </row>
    <row r="44" spans="1:15" x14ac:dyDescent="0.15">
      <c r="D44" s="319"/>
      <c r="F44" s="162"/>
      <c r="H44" s="162"/>
      <c r="J44" s="162"/>
      <c r="L44" s="162"/>
      <c r="N44" s="162"/>
    </row>
    <row r="45" spans="1:15" ht="13.5" customHeight="1" x14ac:dyDescent="0.15">
      <c r="D45" s="319"/>
    </row>
    <row r="46" spans="1:15" x14ac:dyDescent="0.15">
      <c r="D46" s="163"/>
      <c r="F46" s="163"/>
      <c r="H46" s="163"/>
      <c r="J46" s="163"/>
      <c r="L46" s="163"/>
      <c r="N46" s="163"/>
    </row>
    <row r="47" spans="1:15" ht="12.75" customHeight="1" x14ac:dyDescent="0.15">
      <c r="D47" s="163"/>
      <c r="F47" s="163"/>
      <c r="H47" s="163"/>
      <c r="J47" s="163"/>
      <c r="L47" s="163"/>
      <c r="N47" s="163"/>
    </row>
    <row r="48" spans="1:15" x14ac:dyDescent="0.15">
      <c r="D48" s="163"/>
      <c r="F48" s="163"/>
      <c r="H48" s="163"/>
      <c r="J48" s="163"/>
      <c r="L48" s="163"/>
      <c r="N48" s="163"/>
    </row>
    <row r="49" spans="4:14" x14ac:dyDescent="0.15">
      <c r="D49" s="163"/>
      <c r="F49" s="163"/>
      <c r="H49" s="163"/>
      <c r="J49" s="163"/>
      <c r="L49" s="163"/>
      <c r="N49" s="163"/>
    </row>
    <row r="50" spans="4:14" x14ac:dyDescent="0.15">
      <c r="D50" s="163"/>
      <c r="F50" s="163"/>
      <c r="H50" s="163"/>
      <c r="J50" s="163"/>
      <c r="L50" s="163"/>
      <c r="N50" s="163"/>
    </row>
    <row r="51" spans="4:14" x14ac:dyDescent="0.15">
      <c r="D51" s="163"/>
      <c r="F51" s="163"/>
      <c r="H51" s="163"/>
      <c r="J51" s="163"/>
      <c r="L51" s="163"/>
      <c r="N51" s="163"/>
    </row>
    <row r="52" spans="4:14" x14ac:dyDescent="0.15">
      <c r="D52" s="163"/>
      <c r="F52" s="163"/>
      <c r="H52" s="163"/>
      <c r="J52" s="163"/>
      <c r="L52" s="163"/>
      <c r="N52" s="163"/>
    </row>
    <row r="53" spans="4:14" x14ac:dyDescent="0.15">
      <c r="D53" s="163"/>
      <c r="F53" s="163"/>
      <c r="H53" s="163"/>
      <c r="J53" s="163"/>
      <c r="L53" s="163"/>
      <c r="N53" s="163"/>
    </row>
    <row r="57" spans="4:14" ht="12.75" customHeight="1" x14ac:dyDescent="0.15"/>
    <row r="59" spans="4:14" ht="13.5" customHeight="1" x14ac:dyDescent="0.15"/>
    <row r="61" spans="4:14" ht="12.75" customHeight="1" x14ac:dyDescent="0.15"/>
  </sheetData>
  <mergeCells count="134">
    <mergeCell ref="A40:O40"/>
    <mergeCell ref="A41:O41"/>
    <mergeCell ref="A42:O42"/>
    <mergeCell ref="A43:O43"/>
    <mergeCell ref="B22:O22"/>
    <mergeCell ref="B23:C23"/>
    <mergeCell ref="D23:E23"/>
    <mergeCell ref="F23:G23"/>
    <mergeCell ref="H23:I23"/>
    <mergeCell ref="J23:K23"/>
    <mergeCell ref="L23:M23"/>
    <mergeCell ref="N23:O23"/>
    <mergeCell ref="B21:C21"/>
    <mergeCell ref="D21:E21"/>
    <mergeCell ref="F21:G21"/>
    <mergeCell ref="J21:K21"/>
    <mergeCell ref="L21:M21"/>
    <mergeCell ref="N21:O21"/>
    <mergeCell ref="N19:O19"/>
    <mergeCell ref="B20:C20"/>
    <mergeCell ref="D20:E20"/>
    <mergeCell ref="F20:G20"/>
    <mergeCell ref="H20:I20"/>
    <mergeCell ref="J20:K20"/>
    <mergeCell ref="L20:M20"/>
    <mergeCell ref="N20:O20"/>
    <mergeCell ref="B19:C19"/>
    <mergeCell ref="D19:E19"/>
    <mergeCell ref="F19:G19"/>
    <mergeCell ref="H19:I19"/>
    <mergeCell ref="J19:K19"/>
    <mergeCell ref="L19:M19"/>
    <mergeCell ref="N17:O17"/>
    <mergeCell ref="B18:C18"/>
    <mergeCell ref="D18:E18"/>
    <mergeCell ref="F18:G18"/>
    <mergeCell ref="H18:I18"/>
    <mergeCell ref="J18:K18"/>
    <mergeCell ref="L18:M18"/>
    <mergeCell ref="N18:O18"/>
    <mergeCell ref="B17:C17"/>
    <mergeCell ref="D17:E17"/>
    <mergeCell ref="F17:G17"/>
    <mergeCell ref="H17:I17"/>
    <mergeCell ref="J17:K17"/>
    <mergeCell ref="L17:M17"/>
    <mergeCell ref="N15:O15"/>
    <mergeCell ref="B16:C16"/>
    <mergeCell ref="D16:E16"/>
    <mergeCell ref="F16:G16"/>
    <mergeCell ref="H16:I16"/>
    <mergeCell ref="J16:K16"/>
    <mergeCell ref="L16:M16"/>
    <mergeCell ref="N16:O16"/>
    <mergeCell ref="B15:C15"/>
    <mergeCell ref="D15:E15"/>
    <mergeCell ref="F15:G15"/>
    <mergeCell ref="H15:I15"/>
    <mergeCell ref="J15:K15"/>
    <mergeCell ref="L15:M15"/>
    <mergeCell ref="N13:O13"/>
    <mergeCell ref="B14:C14"/>
    <mergeCell ref="D14:E14"/>
    <mergeCell ref="F14:G14"/>
    <mergeCell ref="H14:I14"/>
    <mergeCell ref="J14:K14"/>
    <mergeCell ref="L14:M14"/>
    <mergeCell ref="N14:O14"/>
    <mergeCell ref="B13:C13"/>
    <mergeCell ref="D13:E13"/>
    <mergeCell ref="F13:G13"/>
    <mergeCell ref="H13:I13"/>
    <mergeCell ref="J13:K13"/>
    <mergeCell ref="L13:M13"/>
    <mergeCell ref="N11:O11"/>
    <mergeCell ref="B12:C12"/>
    <mergeCell ref="D12:E12"/>
    <mergeCell ref="F12:G12"/>
    <mergeCell ref="H12:I12"/>
    <mergeCell ref="J12:K12"/>
    <mergeCell ref="L12:M12"/>
    <mergeCell ref="N12:O12"/>
    <mergeCell ref="B11:C11"/>
    <mergeCell ref="D11:E11"/>
    <mergeCell ref="F11:G11"/>
    <mergeCell ref="H11:I11"/>
    <mergeCell ref="J11:K11"/>
    <mergeCell ref="L11:M11"/>
    <mergeCell ref="N9:O9"/>
    <mergeCell ref="B10:C10"/>
    <mergeCell ref="D10:E10"/>
    <mergeCell ref="F10:G10"/>
    <mergeCell ref="H10:I10"/>
    <mergeCell ref="J10:K10"/>
    <mergeCell ref="L10:M10"/>
    <mergeCell ref="N10:O10"/>
    <mergeCell ref="B9:C9"/>
    <mergeCell ref="D9:E9"/>
    <mergeCell ref="F9:G9"/>
    <mergeCell ref="H9:I9"/>
    <mergeCell ref="J9:K9"/>
    <mergeCell ref="L9:M9"/>
    <mergeCell ref="N7:O7"/>
    <mergeCell ref="B8:C8"/>
    <mergeCell ref="D8:E8"/>
    <mergeCell ref="F8:G8"/>
    <mergeCell ref="H8:I8"/>
    <mergeCell ref="J8:K8"/>
    <mergeCell ref="L8:M8"/>
    <mergeCell ref="N8:O8"/>
    <mergeCell ref="B7:C7"/>
    <mergeCell ref="D7:E7"/>
    <mergeCell ref="F7:G7"/>
    <mergeCell ref="H7:I7"/>
    <mergeCell ref="J7:K7"/>
    <mergeCell ref="L7:M7"/>
    <mergeCell ref="N5:O5"/>
    <mergeCell ref="B6:C6"/>
    <mergeCell ref="D6:E6"/>
    <mergeCell ref="F6:G6"/>
    <mergeCell ref="H6:I6"/>
    <mergeCell ref="J6:K6"/>
    <mergeCell ref="L6:M6"/>
    <mergeCell ref="N6:O6"/>
    <mergeCell ref="A1:O1"/>
    <mergeCell ref="A2:O2"/>
    <mergeCell ref="A3:O3"/>
    <mergeCell ref="B4:O4"/>
    <mergeCell ref="B5:C5"/>
    <mergeCell ref="D5:E5"/>
    <mergeCell ref="F5:G5"/>
    <mergeCell ref="H5:I5"/>
    <mergeCell ref="J5:K5"/>
    <mergeCell ref="L5:M5"/>
  </mergeCells>
  <pageMargins left="1.05" right="1.1263020833333333" top="0.5" bottom="0.25"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34D79-4B2E-4437-B3BD-DFC9BA02611A}">
  <sheetPr codeName="Sheet4"/>
  <dimension ref="A1:N105"/>
  <sheetViews>
    <sheetView showGridLines="0" view="pageLayout" zoomScale="145" zoomScaleNormal="115" zoomScaleSheetLayoutView="100" zoomScalePageLayoutView="145" workbookViewId="0">
      <selection activeCell="Q80" sqref="Q80"/>
    </sheetView>
  </sheetViews>
  <sheetFormatPr defaultColWidth="7.109375" defaultRowHeight="8.25" x14ac:dyDescent="0.15"/>
  <cols>
    <col min="1" max="1" width="14.77734375" style="2" customWidth="1"/>
    <col min="2" max="2" width="4.6640625" style="2" bestFit="1" customWidth="1"/>
    <col min="3" max="3" width="1" style="2" customWidth="1"/>
    <col min="4" max="4" width="7.5546875" style="2" customWidth="1"/>
    <col min="5" max="5" width="0.88671875" style="2" customWidth="1"/>
    <col min="6" max="6" width="7.5546875" style="2" customWidth="1"/>
    <col min="7" max="7" width="0.88671875" style="2" customWidth="1"/>
    <col min="8" max="8" width="7.5546875" style="2" customWidth="1"/>
    <col min="9" max="9" width="1" style="2" customWidth="1"/>
    <col min="10" max="10" width="7.5546875" style="2" customWidth="1"/>
    <col min="11" max="11" width="1" style="2" customWidth="1"/>
    <col min="12" max="12" width="7.5546875" style="2" customWidth="1"/>
    <col min="13" max="13" width="0.88671875" style="2" customWidth="1"/>
    <col min="14" max="16384" width="7.109375" style="2"/>
  </cols>
  <sheetData>
    <row r="1" spans="1:12" ht="3.95" customHeight="1" x14ac:dyDescent="0.15">
      <c r="A1" s="1"/>
      <c r="B1" s="1"/>
      <c r="C1" s="1"/>
      <c r="D1" s="1"/>
      <c r="E1" s="1"/>
      <c r="F1" s="1"/>
      <c r="G1" s="82"/>
      <c r="H1" s="1"/>
      <c r="I1" s="1"/>
      <c r="J1" s="1"/>
      <c r="K1" s="1"/>
      <c r="L1" s="1"/>
    </row>
    <row r="2" spans="1:12" ht="12.75" x14ac:dyDescent="0.15">
      <c r="A2" s="3" t="s">
        <v>64</v>
      </c>
      <c r="B2" s="3"/>
      <c r="C2" s="3"/>
      <c r="D2" s="3"/>
      <c r="E2" s="3"/>
      <c r="F2" s="3"/>
      <c r="G2" s="3"/>
      <c r="H2" s="3"/>
      <c r="I2" s="3"/>
      <c r="J2" s="3"/>
      <c r="K2" s="3"/>
      <c r="L2" s="3"/>
    </row>
    <row r="3" spans="1:12" ht="9.75" customHeight="1" x14ac:dyDescent="0.15">
      <c r="A3" s="4" t="s">
        <v>65</v>
      </c>
      <c r="B3" s="4"/>
      <c r="C3" s="4"/>
      <c r="D3" s="4"/>
      <c r="E3" s="4"/>
      <c r="F3" s="4"/>
      <c r="G3" s="4"/>
      <c r="H3" s="4"/>
      <c r="I3" s="4"/>
      <c r="J3" s="4"/>
      <c r="K3" s="4"/>
      <c r="L3" s="4"/>
    </row>
    <row r="4" spans="1:12" ht="10.5" customHeight="1" x14ac:dyDescent="0.15">
      <c r="B4" s="83" t="s">
        <v>66</v>
      </c>
      <c r="C4" s="83"/>
      <c r="D4" s="83"/>
      <c r="E4" s="83"/>
      <c r="F4" s="83"/>
      <c r="G4" s="83"/>
      <c r="H4" s="83"/>
      <c r="I4" s="83"/>
      <c r="J4" s="83"/>
      <c r="K4" s="83"/>
      <c r="L4" s="83"/>
    </row>
    <row r="5" spans="1:12" ht="10.7" customHeight="1" x14ac:dyDescent="0.15">
      <c r="B5" s="52">
        <v>1970</v>
      </c>
      <c r="C5" s="52"/>
      <c r="D5" s="52">
        <v>1980</v>
      </c>
      <c r="E5" s="52"/>
      <c r="F5" s="52">
        <v>1990</v>
      </c>
      <c r="G5" s="52"/>
      <c r="H5" s="52">
        <v>2000</v>
      </c>
      <c r="I5" s="52"/>
      <c r="J5" s="52">
        <v>2010</v>
      </c>
      <c r="K5" s="52"/>
      <c r="L5" s="52">
        <v>2018</v>
      </c>
    </row>
    <row r="6" spans="1:12" ht="10.7" customHeight="1" x14ac:dyDescent="0.15">
      <c r="A6" s="88" t="s">
        <v>15</v>
      </c>
      <c r="B6" s="97">
        <v>187633</v>
      </c>
      <c r="C6" s="98"/>
      <c r="D6" s="98">
        <v>729500</v>
      </c>
      <c r="E6" s="98"/>
      <c r="F6" s="98">
        <v>1257281</v>
      </c>
      <c r="G6" s="98"/>
      <c r="H6" s="98">
        <v>2617913</v>
      </c>
      <c r="I6" s="98"/>
      <c r="J6" s="98">
        <v>1691624</v>
      </c>
      <c r="K6" s="98"/>
      <c r="L6" s="98">
        <v>928523</v>
      </c>
    </row>
    <row r="7" spans="1:12" ht="10.7" customHeight="1" x14ac:dyDescent="0.15">
      <c r="A7" s="88" t="s">
        <v>31</v>
      </c>
      <c r="B7" s="97">
        <v>233967</v>
      </c>
      <c r="C7" s="98"/>
      <c r="D7" s="98">
        <v>891080</v>
      </c>
      <c r="E7" s="98"/>
      <c r="F7" s="98">
        <v>1135382</v>
      </c>
      <c r="G7" s="98"/>
      <c r="H7" s="98">
        <v>1211141</v>
      </c>
      <c r="I7" s="98"/>
      <c r="J7" s="98">
        <v>1446241</v>
      </c>
      <c r="K7" s="98"/>
      <c r="L7" s="98">
        <v>1500243</v>
      </c>
    </row>
    <row r="8" spans="1:12" ht="10.7" customHeight="1" x14ac:dyDescent="0.15">
      <c r="A8" s="88" t="s">
        <v>32</v>
      </c>
      <c r="B8" s="97" t="s">
        <v>33</v>
      </c>
      <c r="C8" s="98"/>
      <c r="D8" s="98">
        <v>8000</v>
      </c>
      <c r="E8" s="98"/>
      <c r="F8" s="97" t="s">
        <v>33</v>
      </c>
      <c r="G8" s="98"/>
      <c r="H8" s="98">
        <v>15148</v>
      </c>
      <c r="I8" s="98"/>
      <c r="J8" s="98">
        <v>25669</v>
      </c>
      <c r="K8" s="98"/>
      <c r="L8" s="98">
        <v>38881</v>
      </c>
    </row>
    <row r="9" spans="1:12" ht="10.7" customHeight="1" x14ac:dyDescent="0.15">
      <c r="A9" s="88" t="s">
        <v>34</v>
      </c>
      <c r="B9" s="97">
        <v>36500</v>
      </c>
      <c r="C9" s="98"/>
      <c r="D9" s="98">
        <v>118520</v>
      </c>
      <c r="E9" s="98"/>
      <c r="F9" s="98">
        <v>206909</v>
      </c>
      <c r="G9" s="98"/>
      <c r="H9" s="98">
        <v>508874</v>
      </c>
      <c r="I9" s="98"/>
      <c r="J9" s="98">
        <v>657272</v>
      </c>
      <c r="K9" s="98"/>
      <c r="L9" s="98">
        <v>1148791</v>
      </c>
    </row>
    <row r="10" spans="1:12" ht="10.7" customHeight="1" x14ac:dyDescent="0.15">
      <c r="A10" s="91" t="s">
        <v>35</v>
      </c>
      <c r="B10" s="99">
        <v>16467</v>
      </c>
      <c r="C10" s="93"/>
      <c r="D10" s="93">
        <v>30680</v>
      </c>
      <c r="E10" s="93"/>
      <c r="F10" s="93">
        <v>30868</v>
      </c>
      <c r="G10" s="93"/>
      <c r="H10" s="93">
        <v>51552</v>
      </c>
      <c r="I10" s="93"/>
      <c r="J10" s="93">
        <v>40464</v>
      </c>
      <c r="K10" s="93"/>
      <c r="L10" s="93">
        <v>61091</v>
      </c>
    </row>
    <row r="11" spans="1:12" ht="10.7" customHeight="1" x14ac:dyDescent="0.15">
      <c r="A11" s="91" t="s">
        <v>36</v>
      </c>
      <c r="B11" s="99">
        <v>527400</v>
      </c>
      <c r="C11" s="93"/>
      <c r="D11" s="93">
        <v>460940</v>
      </c>
      <c r="E11" s="93"/>
      <c r="F11" s="93">
        <v>533717</v>
      </c>
      <c r="G11" s="93"/>
      <c r="H11" s="93">
        <v>981392</v>
      </c>
      <c r="I11" s="93"/>
      <c r="J11" s="93">
        <v>605743</v>
      </c>
      <c r="K11" s="93"/>
      <c r="L11" s="93">
        <v>657376</v>
      </c>
    </row>
    <row r="12" spans="1:12" ht="10.7" customHeight="1" x14ac:dyDescent="0.15">
      <c r="A12" s="91" t="s">
        <v>37</v>
      </c>
      <c r="B12" s="99">
        <v>111167</v>
      </c>
      <c r="C12" s="93"/>
      <c r="D12" s="93">
        <v>86420</v>
      </c>
      <c r="E12" s="93"/>
      <c r="F12" s="93">
        <v>78564</v>
      </c>
      <c r="G12" s="93"/>
      <c r="H12" s="93">
        <v>160324</v>
      </c>
      <c r="I12" s="93"/>
      <c r="J12" s="93">
        <v>132817</v>
      </c>
      <c r="K12" s="93"/>
      <c r="L12" s="93">
        <v>151646</v>
      </c>
    </row>
    <row r="13" spans="1:12" ht="10.7" customHeight="1" x14ac:dyDescent="0.15">
      <c r="A13" s="91" t="s">
        <v>38</v>
      </c>
      <c r="B13" s="99">
        <v>308567</v>
      </c>
      <c r="C13" s="93"/>
      <c r="D13" s="93">
        <v>234960</v>
      </c>
      <c r="E13" s="93"/>
      <c r="F13" s="93">
        <v>357324</v>
      </c>
      <c r="G13" s="93"/>
      <c r="H13" s="93">
        <v>512564</v>
      </c>
      <c r="I13" s="93"/>
      <c r="J13" s="93">
        <v>574943</v>
      </c>
      <c r="K13" s="93"/>
      <c r="L13" s="93">
        <v>768542</v>
      </c>
    </row>
    <row r="14" spans="1:12" ht="10.7" customHeight="1" x14ac:dyDescent="0.15">
      <c r="A14" s="91" t="s">
        <v>39</v>
      </c>
      <c r="B14" s="99">
        <v>42167</v>
      </c>
      <c r="C14" s="93"/>
      <c r="D14" s="93">
        <v>132640</v>
      </c>
      <c r="E14" s="93"/>
      <c r="F14" s="93">
        <v>415920</v>
      </c>
      <c r="G14" s="93"/>
      <c r="H14" s="93">
        <v>467391</v>
      </c>
      <c r="I14" s="93"/>
      <c r="J14" s="93">
        <v>593720</v>
      </c>
      <c r="K14" s="93"/>
      <c r="L14" s="93">
        <v>657604</v>
      </c>
    </row>
    <row r="15" spans="1:12" ht="10.7" customHeight="1" x14ac:dyDescent="0.15">
      <c r="A15" s="91" t="s">
        <v>40</v>
      </c>
      <c r="B15" s="99">
        <v>119800</v>
      </c>
      <c r="C15" s="93"/>
      <c r="D15" s="93">
        <v>186700</v>
      </c>
      <c r="E15" s="93"/>
      <c r="F15" s="93">
        <v>307377</v>
      </c>
      <c r="G15" s="93"/>
      <c r="H15" s="93">
        <v>555433</v>
      </c>
      <c r="I15" s="93"/>
      <c r="J15" s="93">
        <v>450550</v>
      </c>
      <c r="K15" s="93"/>
      <c r="L15" s="93">
        <v>706779</v>
      </c>
    </row>
    <row r="16" spans="1:12" ht="10.7" customHeight="1" x14ac:dyDescent="0.15">
      <c r="A16" s="91" t="s">
        <v>41</v>
      </c>
      <c r="B16" s="99">
        <v>65400</v>
      </c>
      <c r="C16" s="93"/>
      <c r="D16" s="93">
        <v>228440</v>
      </c>
      <c r="E16" s="93"/>
      <c r="F16" s="93">
        <v>205010</v>
      </c>
      <c r="G16" s="93"/>
      <c r="H16" s="93">
        <v>241370</v>
      </c>
      <c r="I16" s="93"/>
      <c r="J16" s="93">
        <v>334066</v>
      </c>
      <c r="K16" s="93"/>
      <c r="L16" s="93">
        <v>432957</v>
      </c>
    </row>
    <row r="17" spans="1:12" ht="10.7" customHeight="1" x14ac:dyDescent="0.15">
      <c r="A17" s="94" t="s">
        <v>42</v>
      </c>
      <c r="B17" s="100">
        <v>13667</v>
      </c>
      <c r="C17" s="96"/>
      <c r="D17" s="96">
        <v>63160</v>
      </c>
      <c r="E17" s="96"/>
      <c r="F17" s="96">
        <v>92453</v>
      </c>
      <c r="G17" s="96"/>
      <c r="H17" s="96">
        <v>281087</v>
      </c>
      <c r="I17" s="96"/>
      <c r="J17" s="96">
        <v>367539</v>
      </c>
      <c r="K17" s="96"/>
      <c r="L17" s="96">
        <v>547733</v>
      </c>
    </row>
    <row r="18" spans="1:12" ht="10.7" customHeight="1" x14ac:dyDescent="0.15">
      <c r="A18" s="17" t="s">
        <v>0</v>
      </c>
      <c r="B18" s="20">
        <v>1713101</v>
      </c>
      <c r="C18" s="20"/>
      <c r="D18" s="20">
        <v>3362860</v>
      </c>
      <c r="E18" s="20"/>
      <c r="F18" s="18">
        <v>4848170</v>
      </c>
      <c r="G18" s="18"/>
      <c r="H18" s="18">
        <v>7604189</v>
      </c>
      <c r="I18" s="18"/>
      <c r="J18" s="18">
        <v>6933837</v>
      </c>
      <c r="K18" s="18"/>
      <c r="L18" s="18">
        <v>7604617</v>
      </c>
    </row>
    <row r="19" spans="1:12" ht="6" customHeight="1" x14ac:dyDescent="0.15">
      <c r="A19" s="21"/>
      <c r="B19" s="22"/>
      <c r="C19" s="22"/>
      <c r="D19" s="22"/>
      <c r="E19" s="22"/>
      <c r="F19" s="22"/>
      <c r="G19" s="22"/>
      <c r="H19" s="22"/>
      <c r="I19" s="22"/>
      <c r="J19" s="22"/>
      <c r="K19" s="22"/>
      <c r="L19" s="22"/>
    </row>
    <row r="20" spans="1:12" ht="9.1999999999999993" customHeight="1" x14ac:dyDescent="0.15">
      <c r="B20" s="83" t="s">
        <v>67</v>
      </c>
      <c r="C20" s="83"/>
      <c r="D20" s="83"/>
      <c r="E20" s="83"/>
      <c r="F20" s="83"/>
      <c r="G20" s="83"/>
      <c r="H20" s="83"/>
      <c r="I20" s="83"/>
      <c r="J20" s="83"/>
      <c r="K20" s="83"/>
      <c r="L20" s="83"/>
    </row>
    <row r="21" spans="1:12" ht="10.7" customHeight="1" x14ac:dyDescent="0.15">
      <c r="B21" s="52">
        <v>1970</v>
      </c>
      <c r="C21" s="52"/>
      <c r="D21" s="52">
        <v>1980</v>
      </c>
      <c r="E21" s="52"/>
      <c r="F21" s="52">
        <v>1990</v>
      </c>
      <c r="G21" s="52"/>
      <c r="H21" s="52">
        <v>2000</v>
      </c>
      <c r="I21" s="52"/>
      <c r="J21" s="52">
        <v>2010</v>
      </c>
      <c r="K21" s="52"/>
      <c r="L21" s="52">
        <v>2018</v>
      </c>
    </row>
    <row r="22" spans="1:12" ht="10.7" customHeight="1" x14ac:dyDescent="0.15">
      <c r="A22" s="88" t="s">
        <v>15</v>
      </c>
      <c r="B22" s="97">
        <v>143867</v>
      </c>
      <c r="C22" s="98"/>
      <c r="D22" s="98">
        <v>540340</v>
      </c>
      <c r="E22" s="98"/>
      <c r="F22" s="98">
        <v>865115</v>
      </c>
      <c r="G22" s="98"/>
      <c r="H22" s="98">
        <v>1835499</v>
      </c>
      <c r="I22" s="98"/>
      <c r="J22" s="98">
        <v>2358453</v>
      </c>
      <c r="K22" s="98"/>
      <c r="L22" s="97">
        <v>775875</v>
      </c>
    </row>
    <row r="23" spans="1:12" ht="10.7" customHeight="1" x14ac:dyDescent="0.15">
      <c r="A23" s="88" t="s">
        <v>31</v>
      </c>
      <c r="B23" s="97">
        <v>101833</v>
      </c>
      <c r="C23" s="98"/>
      <c r="D23" s="98">
        <v>416340</v>
      </c>
      <c r="E23" s="98"/>
      <c r="F23" s="98">
        <v>994263</v>
      </c>
      <c r="G23" s="98"/>
      <c r="H23" s="98">
        <v>1150252</v>
      </c>
      <c r="I23" s="98"/>
      <c r="J23" s="98">
        <v>1003077</v>
      </c>
      <c r="K23" s="98"/>
      <c r="L23" s="97">
        <v>946080</v>
      </c>
    </row>
    <row r="24" spans="1:12" ht="10.7" customHeight="1" x14ac:dyDescent="0.15">
      <c r="A24" s="88" t="s">
        <v>32</v>
      </c>
      <c r="B24" s="97" t="s">
        <v>33</v>
      </c>
      <c r="C24" s="98"/>
      <c r="D24" s="98">
        <v>3500</v>
      </c>
      <c r="E24" s="98"/>
      <c r="F24" s="97" t="s">
        <v>33</v>
      </c>
      <c r="G24" s="98"/>
      <c r="H24" s="98">
        <v>17585</v>
      </c>
      <c r="I24" s="98"/>
      <c r="J24" s="98">
        <v>18652</v>
      </c>
      <c r="K24" s="98"/>
      <c r="L24" s="97">
        <v>21083</v>
      </c>
    </row>
    <row r="25" spans="1:12" ht="10.7" customHeight="1" x14ac:dyDescent="0.15">
      <c r="A25" s="88" t="s">
        <v>34</v>
      </c>
      <c r="B25" s="97">
        <v>9667</v>
      </c>
      <c r="C25" s="98"/>
      <c r="D25" s="98">
        <v>85500</v>
      </c>
      <c r="E25" s="98"/>
      <c r="F25" s="98">
        <v>157095</v>
      </c>
      <c r="G25" s="98"/>
      <c r="H25" s="98">
        <v>287689</v>
      </c>
      <c r="I25" s="98"/>
      <c r="J25" s="98">
        <v>488259</v>
      </c>
      <c r="K25" s="98"/>
      <c r="L25" s="97">
        <v>589390</v>
      </c>
    </row>
    <row r="26" spans="1:12" ht="10.7" customHeight="1" x14ac:dyDescent="0.15">
      <c r="A26" s="91" t="s">
        <v>35</v>
      </c>
      <c r="B26" s="99">
        <v>4467</v>
      </c>
      <c r="C26" s="93"/>
      <c r="D26" s="93">
        <v>13420</v>
      </c>
      <c r="E26" s="93"/>
      <c r="F26" s="93">
        <v>15491</v>
      </c>
      <c r="G26" s="93"/>
      <c r="H26" s="93">
        <v>24693</v>
      </c>
      <c r="I26" s="93"/>
      <c r="J26" s="93">
        <v>26340</v>
      </c>
      <c r="K26" s="93"/>
      <c r="L26" s="99">
        <v>28265</v>
      </c>
    </row>
    <row r="27" spans="1:12" ht="10.7" customHeight="1" x14ac:dyDescent="0.15">
      <c r="A27" s="91" t="s">
        <v>36</v>
      </c>
      <c r="B27" s="99">
        <v>413667</v>
      </c>
      <c r="C27" s="93"/>
      <c r="D27" s="93">
        <v>365500</v>
      </c>
      <c r="E27" s="93"/>
      <c r="F27" s="93">
        <v>314895</v>
      </c>
      <c r="G27" s="93"/>
      <c r="H27" s="93">
        <v>675300</v>
      </c>
      <c r="I27" s="93"/>
      <c r="J27" s="93">
        <v>606563</v>
      </c>
      <c r="K27" s="93"/>
      <c r="L27" s="99">
        <v>358714</v>
      </c>
    </row>
    <row r="28" spans="1:12" ht="10.7" customHeight="1" x14ac:dyDescent="0.15">
      <c r="A28" s="91" t="s">
        <v>37</v>
      </c>
      <c r="B28" s="99">
        <v>97733</v>
      </c>
      <c r="C28" s="93"/>
      <c r="D28" s="93">
        <v>44800</v>
      </c>
      <c r="E28" s="93"/>
      <c r="F28" s="93">
        <v>49088</v>
      </c>
      <c r="G28" s="93"/>
      <c r="H28" s="93">
        <v>86928</v>
      </c>
      <c r="I28" s="93"/>
      <c r="J28" s="93">
        <v>85565</v>
      </c>
      <c r="K28" s="93"/>
      <c r="L28" s="99">
        <v>67457</v>
      </c>
    </row>
    <row r="29" spans="1:12" ht="10.7" customHeight="1" x14ac:dyDescent="0.15">
      <c r="A29" s="91" t="s">
        <v>38</v>
      </c>
      <c r="B29" s="99">
        <v>208100</v>
      </c>
      <c r="C29" s="93"/>
      <c r="D29" s="93">
        <v>300660</v>
      </c>
      <c r="E29" s="93"/>
      <c r="F29" s="93">
        <v>424011</v>
      </c>
      <c r="G29" s="93"/>
      <c r="H29" s="93">
        <v>489426</v>
      </c>
      <c r="I29" s="93"/>
      <c r="J29" s="93">
        <v>551287</v>
      </c>
      <c r="K29" s="93"/>
      <c r="L29" s="99">
        <v>576927</v>
      </c>
    </row>
    <row r="30" spans="1:12" ht="10.7" customHeight="1" x14ac:dyDescent="0.15">
      <c r="A30" s="91" t="s">
        <v>39</v>
      </c>
      <c r="B30" s="99">
        <v>28467</v>
      </c>
      <c r="C30" s="93"/>
      <c r="D30" s="93">
        <v>83280</v>
      </c>
      <c r="E30" s="93"/>
      <c r="F30" s="93">
        <v>345420</v>
      </c>
      <c r="G30" s="93"/>
      <c r="H30" s="93">
        <v>396173</v>
      </c>
      <c r="I30" s="93"/>
      <c r="J30" s="93">
        <v>592719</v>
      </c>
      <c r="K30" s="93"/>
      <c r="L30" s="99">
        <v>367185</v>
      </c>
    </row>
    <row r="31" spans="1:12" ht="10.7" customHeight="1" x14ac:dyDescent="0.15">
      <c r="A31" s="91" t="s">
        <v>40</v>
      </c>
      <c r="B31" s="99">
        <v>66133</v>
      </c>
      <c r="C31" s="93"/>
      <c r="D31" s="93">
        <v>134260</v>
      </c>
      <c r="E31" s="93"/>
      <c r="F31" s="93">
        <v>231141</v>
      </c>
      <c r="G31" s="93"/>
      <c r="H31" s="93">
        <v>337888</v>
      </c>
      <c r="I31" s="93"/>
      <c r="J31" s="93">
        <v>662461</v>
      </c>
      <c r="K31" s="93"/>
      <c r="L31" s="99">
        <v>292896</v>
      </c>
    </row>
    <row r="32" spans="1:12" ht="10.7" customHeight="1" x14ac:dyDescent="0.15">
      <c r="A32" s="91" t="s">
        <v>41</v>
      </c>
      <c r="B32" s="99">
        <v>30233</v>
      </c>
      <c r="C32" s="93"/>
      <c r="D32" s="93">
        <v>79240</v>
      </c>
      <c r="E32" s="93"/>
      <c r="F32" s="93">
        <v>137944</v>
      </c>
      <c r="G32" s="93"/>
      <c r="H32" s="93">
        <v>160039</v>
      </c>
      <c r="I32" s="93"/>
      <c r="J32" s="93">
        <v>200380</v>
      </c>
      <c r="K32" s="93"/>
      <c r="L32" s="99">
        <v>276164</v>
      </c>
    </row>
    <row r="33" spans="1:12" ht="10.7" customHeight="1" x14ac:dyDescent="0.15">
      <c r="A33" s="94" t="s">
        <v>42</v>
      </c>
      <c r="B33" s="99">
        <v>4167</v>
      </c>
      <c r="C33" s="96"/>
      <c r="D33" s="96">
        <v>28700</v>
      </c>
      <c r="E33" s="96"/>
      <c r="F33" s="96">
        <v>78860</v>
      </c>
      <c r="G33" s="96"/>
      <c r="H33" s="96">
        <v>136700</v>
      </c>
      <c r="I33" s="96"/>
      <c r="J33" s="96">
        <v>320167</v>
      </c>
      <c r="K33" s="96"/>
      <c r="L33" s="100">
        <v>379302</v>
      </c>
    </row>
    <row r="34" spans="1:12" ht="10.7" customHeight="1" x14ac:dyDescent="0.15">
      <c r="A34" s="17" t="s">
        <v>0</v>
      </c>
      <c r="B34" s="20">
        <v>1139734</v>
      </c>
      <c r="C34" s="20"/>
      <c r="D34" s="20">
        <v>2217020</v>
      </c>
      <c r="E34" s="20"/>
      <c r="F34" s="18">
        <v>3775577</v>
      </c>
      <c r="G34" s="18"/>
      <c r="H34" s="18">
        <v>5598172</v>
      </c>
      <c r="I34" s="18"/>
      <c r="J34" s="18">
        <v>6923655</v>
      </c>
      <c r="K34" s="18"/>
      <c r="L34" s="84">
        <v>4682422</v>
      </c>
    </row>
    <row r="35" spans="1:12" ht="6" customHeight="1" x14ac:dyDescent="0.15">
      <c r="A35" s="17"/>
      <c r="B35" s="17"/>
      <c r="C35" s="17"/>
      <c r="D35" s="24"/>
      <c r="E35" s="24"/>
      <c r="F35" s="24"/>
      <c r="G35" s="24"/>
      <c r="H35" s="24"/>
      <c r="I35" s="24"/>
      <c r="J35" s="24"/>
      <c r="K35" s="24"/>
      <c r="L35" s="24"/>
    </row>
    <row r="36" spans="1:12" ht="9.1999999999999993" customHeight="1" x14ac:dyDescent="0.15">
      <c r="B36" s="83" t="s">
        <v>68</v>
      </c>
      <c r="C36" s="83"/>
      <c r="D36" s="83"/>
      <c r="E36" s="83"/>
      <c r="F36" s="83"/>
      <c r="G36" s="83"/>
      <c r="H36" s="83"/>
      <c r="I36" s="83"/>
      <c r="J36" s="83"/>
      <c r="K36" s="83"/>
      <c r="L36" s="83"/>
    </row>
    <row r="37" spans="1:12" ht="10.7" customHeight="1" x14ac:dyDescent="0.15">
      <c r="B37" s="52">
        <v>1970</v>
      </c>
      <c r="C37" s="52"/>
      <c r="D37" s="5">
        <v>1980</v>
      </c>
      <c r="E37" s="5"/>
      <c r="F37" s="5">
        <v>1990</v>
      </c>
      <c r="G37" s="5"/>
      <c r="H37" s="5">
        <v>2000</v>
      </c>
      <c r="I37" s="5"/>
      <c r="J37" s="5">
        <v>2010</v>
      </c>
      <c r="K37" s="52"/>
      <c r="L37" s="5">
        <v>2018</v>
      </c>
    </row>
    <row r="38" spans="1:12" ht="10.7" customHeight="1" x14ac:dyDescent="0.15">
      <c r="A38" s="88" t="s">
        <v>15</v>
      </c>
      <c r="B38" s="98">
        <v>115133</v>
      </c>
      <c r="C38" s="98"/>
      <c r="D38" s="98">
        <v>282880</v>
      </c>
      <c r="E38" s="98"/>
      <c r="F38" s="98">
        <v>761927</v>
      </c>
      <c r="G38" s="98"/>
      <c r="H38" s="98">
        <v>1566014</v>
      </c>
      <c r="I38" s="98"/>
      <c r="J38" s="98">
        <v>2016998</v>
      </c>
      <c r="K38" s="98"/>
      <c r="L38" s="97">
        <v>1485420</v>
      </c>
    </row>
    <row r="39" spans="1:12" ht="10.7" customHeight="1" x14ac:dyDescent="0.15">
      <c r="A39" s="88" t="s">
        <v>31</v>
      </c>
      <c r="B39" s="98">
        <v>72967</v>
      </c>
      <c r="C39" s="98"/>
      <c r="D39" s="98">
        <v>233980</v>
      </c>
      <c r="E39" s="98"/>
      <c r="F39" s="98">
        <v>698554</v>
      </c>
      <c r="G39" s="98"/>
      <c r="H39" s="98">
        <v>960206</v>
      </c>
      <c r="I39" s="98"/>
      <c r="J39" s="98">
        <v>920905</v>
      </c>
      <c r="K39" s="98"/>
      <c r="L39" s="97">
        <v>926337</v>
      </c>
    </row>
    <row r="40" spans="1:12" ht="10.7" customHeight="1" x14ac:dyDescent="0.15">
      <c r="A40" s="88" t="s">
        <v>32</v>
      </c>
      <c r="B40" s="97" t="s">
        <v>33</v>
      </c>
      <c r="C40" s="97"/>
      <c r="D40" s="97">
        <v>3040</v>
      </c>
      <c r="E40" s="97"/>
      <c r="F40" s="97" t="s">
        <v>33</v>
      </c>
      <c r="G40" s="97"/>
      <c r="H40" s="97">
        <v>1898</v>
      </c>
      <c r="I40" s="97"/>
      <c r="J40" s="97">
        <v>19114</v>
      </c>
      <c r="K40" s="97"/>
      <c r="L40" s="97">
        <v>20612</v>
      </c>
    </row>
    <row r="41" spans="1:12" ht="10.7" customHeight="1" x14ac:dyDescent="0.15">
      <c r="A41" s="88" t="s">
        <v>34</v>
      </c>
      <c r="B41" s="98">
        <v>3633</v>
      </c>
      <c r="C41" s="98"/>
      <c r="D41" s="98">
        <v>34400</v>
      </c>
      <c r="E41" s="98"/>
      <c r="F41" s="98">
        <v>100081</v>
      </c>
      <c r="G41" s="98"/>
      <c r="H41" s="98">
        <v>218702</v>
      </c>
      <c r="I41" s="98"/>
      <c r="J41" s="98">
        <v>439476</v>
      </c>
      <c r="K41" s="98"/>
      <c r="L41" s="97">
        <v>446589</v>
      </c>
    </row>
    <row r="42" spans="1:12" ht="10.7" customHeight="1" x14ac:dyDescent="0.15">
      <c r="A42" s="91" t="s">
        <v>35</v>
      </c>
      <c r="B42" s="93">
        <v>3767</v>
      </c>
      <c r="C42" s="93"/>
      <c r="D42" s="93">
        <v>9440</v>
      </c>
      <c r="E42" s="93"/>
      <c r="F42" s="93">
        <v>15918</v>
      </c>
      <c r="G42" s="93"/>
      <c r="H42" s="93">
        <v>19824</v>
      </c>
      <c r="I42" s="93"/>
      <c r="J42" s="93">
        <v>18578</v>
      </c>
      <c r="K42" s="93"/>
      <c r="L42" s="99">
        <v>32969</v>
      </c>
    </row>
    <row r="43" spans="1:12" ht="10.7" customHeight="1" x14ac:dyDescent="0.15">
      <c r="A43" s="91" t="s">
        <v>36</v>
      </c>
      <c r="B43" s="93">
        <v>548367</v>
      </c>
      <c r="C43" s="93"/>
      <c r="D43" s="93">
        <v>468480</v>
      </c>
      <c r="E43" s="93"/>
      <c r="F43" s="93">
        <v>310869</v>
      </c>
      <c r="G43" s="93"/>
      <c r="H43" s="93">
        <v>409598</v>
      </c>
      <c r="I43" s="93"/>
      <c r="J43" s="93">
        <v>671243</v>
      </c>
      <c r="K43" s="93"/>
      <c r="L43" s="99">
        <v>414540</v>
      </c>
    </row>
    <row r="44" spans="1:12" ht="10.7" customHeight="1" x14ac:dyDescent="0.15">
      <c r="A44" s="91" t="s">
        <v>37</v>
      </c>
      <c r="B44" s="93">
        <v>83433</v>
      </c>
      <c r="C44" s="93"/>
      <c r="D44" s="93">
        <v>77120</v>
      </c>
      <c r="E44" s="93"/>
      <c r="F44" s="93">
        <v>47974</v>
      </c>
      <c r="G44" s="93"/>
      <c r="H44" s="93">
        <v>53240</v>
      </c>
      <c r="I44" s="93"/>
      <c r="J44" s="93">
        <v>88464</v>
      </c>
      <c r="K44" s="93"/>
      <c r="L44" s="99">
        <v>62946</v>
      </c>
    </row>
    <row r="45" spans="1:12" ht="10.7" customHeight="1" x14ac:dyDescent="0.15">
      <c r="A45" s="91" t="s">
        <v>38</v>
      </c>
      <c r="B45" s="93">
        <v>56300</v>
      </c>
      <c r="C45" s="93"/>
      <c r="D45" s="93">
        <v>353300</v>
      </c>
      <c r="E45" s="93"/>
      <c r="F45" s="93">
        <v>209076</v>
      </c>
      <c r="G45" s="93"/>
      <c r="H45" s="93">
        <v>428311</v>
      </c>
      <c r="I45" s="93"/>
      <c r="J45" s="93">
        <v>457197</v>
      </c>
      <c r="K45" s="93"/>
      <c r="L45" s="99">
        <v>470081</v>
      </c>
    </row>
    <row r="46" spans="1:12" ht="10.7" customHeight="1" x14ac:dyDescent="0.15">
      <c r="A46" s="91" t="s">
        <v>39</v>
      </c>
      <c r="B46" s="93">
        <v>16033</v>
      </c>
      <c r="C46" s="93"/>
      <c r="D46" s="93">
        <v>54300</v>
      </c>
      <c r="E46" s="93"/>
      <c r="F46" s="93">
        <v>142436</v>
      </c>
      <c r="G46" s="93"/>
      <c r="H46" s="93">
        <v>447611</v>
      </c>
      <c r="I46" s="93"/>
      <c r="J46" s="93">
        <v>420449</v>
      </c>
      <c r="K46" s="93"/>
      <c r="L46" s="99">
        <v>559321</v>
      </c>
    </row>
    <row r="47" spans="1:12" ht="10.7" customHeight="1" x14ac:dyDescent="0.15">
      <c r="A47" s="91" t="s">
        <v>40</v>
      </c>
      <c r="B47" s="93">
        <v>26000</v>
      </c>
      <c r="C47" s="93"/>
      <c r="D47" s="93">
        <v>116120</v>
      </c>
      <c r="E47" s="93"/>
      <c r="F47" s="93">
        <v>134600</v>
      </c>
      <c r="G47" s="93"/>
      <c r="H47" s="93">
        <v>307392</v>
      </c>
      <c r="I47" s="93"/>
      <c r="J47" s="93">
        <v>407112</v>
      </c>
      <c r="K47" s="93"/>
      <c r="L47" s="99">
        <v>366750</v>
      </c>
    </row>
    <row r="48" spans="1:12" ht="10.7" customHeight="1" x14ac:dyDescent="0.15">
      <c r="A48" s="91" t="s">
        <v>41</v>
      </c>
      <c r="B48" s="93">
        <v>22600</v>
      </c>
      <c r="C48" s="93"/>
      <c r="D48" s="93">
        <v>51780</v>
      </c>
      <c r="E48" s="93"/>
      <c r="F48" s="93">
        <v>162406</v>
      </c>
      <c r="G48" s="93"/>
      <c r="H48" s="93">
        <v>160363</v>
      </c>
      <c r="I48" s="93"/>
      <c r="J48" s="93">
        <v>173159</v>
      </c>
      <c r="K48" s="93"/>
      <c r="L48" s="99">
        <v>183893</v>
      </c>
    </row>
    <row r="49" spans="1:14" ht="10.7" customHeight="1" x14ac:dyDescent="0.15">
      <c r="A49" s="94" t="s">
        <v>42</v>
      </c>
      <c r="B49" s="96">
        <v>1800</v>
      </c>
      <c r="C49" s="96"/>
      <c r="D49" s="96">
        <v>11180</v>
      </c>
      <c r="E49" s="96"/>
      <c r="F49" s="96">
        <v>44052</v>
      </c>
      <c r="G49" s="96"/>
      <c r="H49" s="96">
        <v>95791</v>
      </c>
      <c r="I49" s="96"/>
      <c r="J49" s="96">
        <v>235094</v>
      </c>
      <c r="K49" s="96"/>
      <c r="L49" s="100">
        <v>330441</v>
      </c>
    </row>
    <row r="50" spans="1:14" ht="10.7" customHeight="1" x14ac:dyDescent="0.15">
      <c r="A50" s="17" t="s">
        <v>0</v>
      </c>
      <c r="B50" s="20">
        <v>974800</v>
      </c>
      <c r="C50" s="20"/>
      <c r="D50" s="20">
        <v>1803360</v>
      </c>
      <c r="E50" s="20"/>
      <c r="F50" s="18">
        <v>2736179</v>
      </c>
      <c r="G50" s="18"/>
      <c r="H50" s="18">
        <v>4668950</v>
      </c>
      <c r="I50" s="18"/>
      <c r="J50" s="18">
        <v>5879450</v>
      </c>
      <c r="K50" s="18"/>
      <c r="L50" s="70">
        <v>5303157</v>
      </c>
      <c r="N50" s="18"/>
    </row>
    <row r="51" spans="1:14" ht="6.75" customHeight="1" x14ac:dyDescent="0.15">
      <c r="A51" s="17"/>
      <c r="B51" s="18"/>
      <c r="C51" s="18"/>
      <c r="D51" s="18"/>
      <c r="E51" s="18"/>
      <c r="F51" s="18"/>
      <c r="G51" s="18"/>
      <c r="H51" s="18"/>
      <c r="I51" s="18"/>
      <c r="J51" s="18"/>
      <c r="K51" s="18"/>
      <c r="L51" s="18"/>
    </row>
    <row r="52" spans="1:14" ht="9.1999999999999993" customHeight="1" x14ac:dyDescent="0.15">
      <c r="B52" s="83" t="s">
        <v>69</v>
      </c>
      <c r="C52" s="83"/>
      <c r="D52" s="83"/>
      <c r="E52" s="83"/>
      <c r="F52" s="83"/>
      <c r="G52" s="83"/>
      <c r="H52" s="83"/>
      <c r="I52" s="83"/>
      <c r="J52" s="83"/>
      <c r="K52" s="83"/>
      <c r="L52" s="83"/>
    </row>
    <row r="53" spans="1:14" ht="10.7" customHeight="1" x14ac:dyDescent="0.15">
      <c r="B53" s="52">
        <v>1970</v>
      </c>
      <c r="C53" s="52"/>
      <c r="D53" s="52">
        <v>1980</v>
      </c>
      <c r="E53" s="52"/>
      <c r="F53" s="52">
        <v>1990</v>
      </c>
      <c r="G53" s="52"/>
      <c r="H53" s="52">
        <v>2000</v>
      </c>
      <c r="I53" s="52"/>
      <c r="J53" s="52">
        <v>2010</v>
      </c>
      <c r="K53" s="52"/>
      <c r="L53" s="52">
        <v>2018</v>
      </c>
    </row>
    <row r="54" spans="1:14" ht="10.7" customHeight="1" x14ac:dyDescent="0.15">
      <c r="A54" s="88" t="s">
        <v>15</v>
      </c>
      <c r="B54" s="98">
        <v>69100</v>
      </c>
      <c r="C54" s="98"/>
      <c r="D54" s="98">
        <v>196220</v>
      </c>
      <c r="E54" s="98"/>
      <c r="F54" s="98">
        <v>566249</v>
      </c>
      <c r="G54" s="98"/>
      <c r="H54" s="98">
        <v>997235</v>
      </c>
      <c r="I54" s="98"/>
      <c r="J54" s="98">
        <v>1591249</v>
      </c>
      <c r="K54" s="98"/>
      <c r="L54" s="98">
        <v>2238925</v>
      </c>
    </row>
    <row r="55" spans="1:14" ht="10.7" customHeight="1" x14ac:dyDescent="0.15">
      <c r="A55" s="88" t="s">
        <v>31</v>
      </c>
      <c r="B55" s="98">
        <v>36667</v>
      </c>
      <c r="C55" s="98"/>
      <c r="D55" s="98">
        <v>117660</v>
      </c>
      <c r="E55" s="98"/>
      <c r="F55" s="98">
        <v>404384</v>
      </c>
      <c r="G55" s="98"/>
      <c r="H55" s="98">
        <v>980714</v>
      </c>
      <c r="I55" s="98"/>
      <c r="J55" s="98">
        <v>1068177</v>
      </c>
      <c r="K55" s="98"/>
      <c r="L55" s="98">
        <v>941610</v>
      </c>
    </row>
    <row r="56" spans="1:14" ht="10.7" customHeight="1" x14ac:dyDescent="0.15">
      <c r="A56" s="88" t="s">
        <v>32</v>
      </c>
      <c r="B56" s="97" t="s">
        <v>33</v>
      </c>
      <c r="C56" s="97"/>
      <c r="D56" s="97">
        <v>2940</v>
      </c>
      <c r="E56" s="97"/>
      <c r="F56" s="97" t="s">
        <v>33</v>
      </c>
      <c r="G56" s="97"/>
      <c r="H56" s="97">
        <v>837</v>
      </c>
      <c r="I56" s="98"/>
      <c r="J56" s="98">
        <v>19403</v>
      </c>
      <c r="K56" s="98"/>
      <c r="L56" s="98">
        <v>17039</v>
      </c>
    </row>
    <row r="57" spans="1:14" ht="10.7" customHeight="1" x14ac:dyDescent="0.15">
      <c r="A57" s="88" t="s">
        <v>34</v>
      </c>
      <c r="B57" s="98">
        <v>1033</v>
      </c>
      <c r="C57" s="98"/>
      <c r="D57" s="98">
        <v>10620</v>
      </c>
      <c r="E57" s="98"/>
      <c r="F57" s="98">
        <v>86567</v>
      </c>
      <c r="G57" s="98"/>
      <c r="H57" s="98">
        <v>170226</v>
      </c>
      <c r="I57" s="98"/>
      <c r="J57" s="98">
        <v>263103</v>
      </c>
      <c r="K57" s="98"/>
      <c r="L57" s="98">
        <v>470990</v>
      </c>
    </row>
    <row r="58" spans="1:14" ht="10.7" customHeight="1" x14ac:dyDescent="0.15">
      <c r="A58" s="91" t="s">
        <v>35</v>
      </c>
      <c r="B58" s="93">
        <v>2233</v>
      </c>
      <c r="C58" s="93"/>
      <c r="D58" s="93">
        <v>5220</v>
      </c>
      <c r="E58" s="93"/>
      <c r="F58" s="93">
        <v>11421</v>
      </c>
      <c r="G58" s="93"/>
      <c r="H58" s="93">
        <v>18344</v>
      </c>
      <c r="I58" s="93"/>
      <c r="J58" s="93">
        <v>12255</v>
      </c>
      <c r="K58" s="93"/>
      <c r="L58" s="93">
        <v>34158</v>
      </c>
    </row>
    <row r="59" spans="1:14" ht="10.7" customHeight="1" x14ac:dyDescent="0.15">
      <c r="A59" s="91" t="s">
        <v>36</v>
      </c>
      <c r="B59" s="93">
        <v>518567</v>
      </c>
      <c r="C59" s="93"/>
      <c r="D59" s="93">
        <v>444320</v>
      </c>
      <c r="E59" s="93"/>
      <c r="F59" s="93">
        <v>313548</v>
      </c>
      <c r="G59" s="93"/>
      <c r="H59" s="93">
        <v>305249</v>
      </c>
      <c r="I59" s="93"/>
      <c r="J59" s="93">
        <v>549183</v>
      </c>
      <c r="K59" s="93"/>
      <c r="L59" s="93">
        <v>634284</v>
      </c>
    </row>
    <row r="60" spans="1:14" ht="10.7" customHeight="1" x14ac:dyDescent="0.15">
      <c r="A60" s="91" t="s">
        <v>37</v>
      </c>
      <c r="B60" s="93">
        <v>79167</v>
      </c>
      <c r="C60" s="93"/>
      <c r="D60" s="93">
        <v>94460</v>
      </c>
      <c r="E60" s="93"/>
      <c r="F60" s="93">
        <v>41598</v>
      </c>
      <c r="G60" s="93"/>
      <c r="H60" s="93">
        <v>50023</v>
      </c>
      <c r="I60" s="93"/>
      <c r="J60" s="93">
        <v>70606</v>
      </c>
      <c r="K60" s="93"/>
      <c r="L60" s="93">
        <v>87060</v>
      </c>
    </row>
    <row r="61" spans="1:14" ht="10.7" customHeight="1" x14ac:dyDescent="0.15">
      <c r="A61" s="91" t="s">
        <v>38</v>
      </c>
      <c r="B61" s="93">
        <v>26533</v>
      </c>
      <c r="C61" s="93"/>
      <c r="D61" s="93">
        <v>227520</v>
      </c>
      <c r="E61" s="93"/>
      <c r="F61" s="93">
        <v>281178</v>
      </c>
      <c r="G61" s="93"/>
      <c r="H61" s="93">
        <v>442504</v>
      </c>
      <c r="I61" s="93"/>
      <c r="J61" s="93">
        <v>450877</v>
      </c>
      <c r="K61" s="93"/>
      <c r="L61" s="93">
        <v>479039</v>
      </c>
    </row>
    <row r="62" spans="1:14" ht="10.7" customHeight="1" x14ac:dyDescent="0.15">
      <c r="A62" s="91" t="s">
        <v>39</v>
      </c>
      <c r="B62" s="93">
        <v>8067</v>
      </c>
      <c r="C62" s="93"/>
      <c r="D62" s="93">
        <v>33660</v>
      </c>
      <c r="E62" s="93"/>
      <c r="F62" s="93">
        <v>87656</v>
      </c>
      <c r="G62" s="93"/>
      <c r="H62" s="93">
        <v>346005</v>
      </c>
      <c r="I62" s="93"/>
      <c r="J62" s="93">
        <v>371602</v>
      </c>
      <c r="K62" s="93"/>
      <c r="L62" s="93">
        <v>537020</v>
      </c>
    </row>
    <row r="63" spans="1:14" ht="10.7" customHeight="1" x14ac:dyDescent="0.15">
      <c r="A63" s="91" t="s">
        <v>40</v>
      </c>
      <c r="B63" s="93">
        <v>11600</v>
      </c>
      <c r="C63" s="93"/>
      <c r="D63" s="93">
        <v>71080</v>
      </c>
      <c r="E63" s="93"/>
      <c r="F63" s="93">
        <v>130301</v>
      </c>
      <c r="G63" s="93"/>
      <c r="H63" s="93">
        <v>233452</v>
      </c>
      <c r="I63" s="93"/>
      <c r="J63" s="93">
        <v>298296</v>
      </c>
      <c r="K63" s="93"/>
      <c r="L63" s="93">
        <v>626399</v>
      </c>
    </row>
    <row r="64" spans="1:14" ht="10.7" customHeight="1" x14ac:dyDescent="0.15">
      <c r="A64" s="91" t="s">
        <v>41</v>
      </c>
      <c r="B64" s="93">
        <v>10500</v>
      </c>
      <c r="C64" s="93"/>
      <c r="D64" s="93">
        <v>30100</v>
      </c>
      <c r="E64" s="93"/>
      <c r="F64" s="93">
        <v>72992</v>
      </c>
      <c r="G64" s="93"/>
      <c r="H64" s="93">
        <v>127281</v>
      </c>
      <c r="I64" s="93"/>
      <c r="J64" s="93">
        <v>128438</v>
      </c>
      <c r="K64" s="93"/>
      <c r="L64" s="93">
        <v>205151</v>
      </c>
    </row>
    <row r="65" spans="1:12" ht="10.7" customHeight="1" x14ac:dyDescent="0.15">
      <c r="A65" s="94" t="s">
        <v>42</v>
      </c>
      <c r="B65" s="96">
        <v>1367</v>
      </c>
      <c r="C65" s="96"/>
      <c r="D65" s="96">
        <v>7140</v>
      </c>
      <c r="E65" s="96"/>
      <c r="F65" s="96">
        <v>27737</v>
      </c>
      <c r="G65" s="96"/>
      <c r="H65" s="96">
        <v>85233</v>
      </c>
      <c r="I65" s="96"/>
      <c r="J65" s="96">
        <v>113648</v>
      </c>
      <c r="K65" s="96"/>
      <c r="L65" s="96">
        <v>303174</v>
      </c>
    </row>
    <row r="66" spans="1:12" ht="10.7" customHeight="1" x14ac:dyDescent="0.15">
      <c r="A66" s="17" t="s">
        <v>0</v>
      </c>
      <c r="B66" s="20">
        <v>786567</v>
      </c>
      <c r="C66" s="20"/>
      <c r="D66" s="20">
        <v>1321840</v>
      </c>
      <c r="E66" s="20"/>
      <c r="F66" s="18">
        <v>2108293</v>
      </c>
      <c r="G66" s="18"/>
      <c r="H66" s="18">
        <v>3757103</v>
      </c>
      <c r="I66" s="18"/>
      <c r="J66" s="18">
        <v>4947241</v>
      </c>
      <c r="K66" s="18"/>
      <c r="L66" s="18">
        <v>6578203</v>
      </c>
    </row>
    <row r="67" spans="1:12" ht="6" customHeight="1" x14ac:dyDescent="0.15">
      <c r="A67" s="17"/>
      <c r="B67" s="18"/>
      <c r="C67" s="18"/>
      <c r="D67" s="18"/>
      <c r="E67" s="18"/>
      <c r="F67" s="18"/>
      <c r="G67" s="18"/>
      <c r="H67" s="18"/>
      <c r="I67" s="18"/>
      <c r="J67" s="18"/>
      <c r="K67" s="18"/>
      <c r="L67" s="18"/>
    </row>
    <row r="68" spans="1:12" ht="9.1999999999999993" customHeight="1" x14ac:dyDescent="0.15">
      <c r="B68" s="83" t="s">
        <v>70</v>
      </c>
      <c r="C68" s="83"/>
      <c r="D68" s="83"/>
      <c r="E68" s="83"/>
      <c r="F68" s="83"/>
      <c r="G68" s="83"/>
      <c r="H68" s="83"/>
      <c r="I68" s="83"/>
      <c r="J68" s="83"/>
      <c r="K68" s="83"/>
      <c r="L68" s="83"/>
    </row>
    <row r="69" spans="1:12" ht="10.7" customHeight="1" x14ac:dyDescent="0.15">
      <c r="B69" s="52">
        <v>1970</v>
      </c>
      <c r="C69" s="52"/>
      <c r="D69" s="52">
        <v>1980</v>
      </c>
      <c r="E69" s="52"/>
      <c r="F69" s="52">
        <v>1990</v>
      </c>
      <c r="G69" s="52"/>
      <c r="H69" s="52">
        <v>2000</v>
      </c>
      <c r="I69" s="52"/>
      <c r="J69" s="52">
        <v>2010</v>
      </c>
      <c r="K69" s="52"/>
      <c r="L69" s="52">
        <v>2018</v>
      </c>
    </row>
    <row r="70" spans="1:12" ht="10.7" customHeight="1" x14ac:dyDescent="0.15">
      <c r="A70" s="88" t="s">
        <v>15</v>
      </c>
      <c r="B70" s="98">
        <v>240033</v>
      </c>
      <c r="C70" s="98"/>
      <c r="D70" s="98">
        <v>443620</v>
      </c>
      <c r="E70" s="98"/>
      <c r="F70" s="98">
        <v>812328</v>
      </c>
      <c r="G70" s="98"/>
      <c r="H70" s="98">
        <v>2146802</v>
      </c>
      <c r="I70" s="98"/>
      <c r="J70" s="98">
        <v>4088215</v>
      </c>
      <c r="K70" s="98"/>
      <c r="L70" s="97">
        <v>5753368</v>
      </c>
    </row>
    <row r="71" spans="1:12" ht="10.7" customHeight="1" x14ac:dyDescent="0.15">
      <c r="A71" s="88" t="s">
        <v>31</v>
      </c>
      <c r="B71" s="97">
        <v>130700</v>
      </c>
      <c r="C71" s="97"/>
      <c r="D71" s="97">
        <v>237620</v>
      </c>
      <c r="E71" s="97"/>
      <c r="F71" s="97">
        <v>523724</v>
      </c>
      <c r="G71" s="98"/>
      <c r="H71" s="98">
        <v>1570164</v>
      </c>
      <c r="I71" s="98"/>
      <c r="J71" s="98">
        <v>3129222</v>
      </c>
      <c r="K71" s="98"/>
      <c r="L71" s="97">
        <v>4334258</v>
      </c>
    </row>
    <row r="72" spans="1:12" ht="10.7" customHeight="1" x14ac:dyDescent="0.15">
      <c r="A72" s="88" t="s">
        <v>32</v>
      </c>
      <c r="B72" s="97" t="s">
        <v>33</v>
      </c>
      <c r="C72" s="97"/>
      <c r="D72" s="97">
        <v>14420</v>
      </c>
      <c r="E72" s="97"/>
      <c r="F72" s="97" t="s">
        <v>33</v>
      </c>
      <c r="G72" s="98"/>
      <c r="H72" s="98">
        <v>1420</v>
      </c>
      <c r="I72" s="98"/>
      <c r="J72" s="98">
        <v>4038</v>
      </c>
      <c r="K72" s="98"/>
      <c r="L72" s="97">
        <v>34239</v>
      </c>
    </row>
    <row r="73" spans="1:12" ht="10.7" customHeight="1" x14ac:dyDescent="0.15">
      <c r="A73" s="88" t="s">
        <v>34</v>
      </c>
      <c r="B73" s="98">
        <v>2533</v>
      </c>
      <c r="C73" s="98"/>
      <c r="D73" s="98">
        <v>9880</v>
      </c>
      <c r="E73" s="98"/>
      <c r="F73" s="98">
        <v>55879</v>
      </c>
      <c r="G73" s="98"/>
      <c r="H73" s="98">
        <v>243143</v>
      </c>
      <c r="I73" s="98"/>
      <c r="J73" s="98">
        <v>568949</v>
      </c>
      <c r="K73" s="98"/>
      <c r="L73" s="97">
        <v>1013222</v>
      </c>
    </row>
    <row r="74" spans="1:12" ht="10.7" customHeight="1" x14ac:dyDescent="0.15">
      <c r="A74" s="91" t="s">
        <v>35</v>
      </c>
      <c r="B74" s="93">
        <v>13533</v>
      </c>
      <c r="C74" s="93"/>
      <c r="D74" s="93">
        <v>22540</v>
      </c>
      <c r="E74" s="93"/>
      <c r="F74" s="93">
        <v>28842</v>
      </c>
      <c r="G74" s="93"/>
      <c r="H74" s="93">
        <v>52878</v>
      </c>
      <c r="I74" s="93"/>
      <c r="J74" s="93">
        <v>57000</v>
      </c>
      <c r="K74" s="93"/>
      <c r="L74" s="99">
        <v>89888</v>
      </c>
    </row>
    <row r="75" spans="1:12" ht="10.7" customHeight="1" x14ac:dyDescent="0.15">
      <c r="A75" s="91" t="s">
        <v>36</v>
      </c>
      <c r="B75" s="93">
        <v>3532567</v>
      </c>
      <c r="C75" s="93"/>
      <c r="D75" s="93">
        <v>3360600</v>
      </c>
      <c r="E75" s="93"/>
      <c r="F75" s="93">
        <v>2871187</v>
      </c>
      <c r="G75" s="93"/>
      <c r="H75" s="93">
        <v>2633917</v>
      </c>
      <c r="I75" s="93"/>
      <c r="J75" s="93">
        <v>2484697</v>
      </c>
      <c r="K75" s="93"/>
      <c r="L75" s="99">
        <v>2783356</v>
      </c>
    </row>
    <row r="76" spans="1:12" ht="10.7" customHeight="1" x14ac:dyDescent="0.15">
      <c r="A76" s="91" t="s">
        <v>37</v>
      </c>
      <c r="B76" s="93">
        <v>503100</v>
      </c>
      <c r="C76" s="93"/>
      <c r="D76" s="93">
        <v>550400</v>
      </c>
      <c r="E76" s="93"/>
      <c r="F76" s="93">
        <v>531343</v>
      </c>
      <c r="G76" s="93"/>
      <c r="H76" s="93">
        <v>478220</v>
      </c>
      <c r="I76" s="93"/>
      <c r="J76" s="93">
        <v>416447</v>
      </c>
      <c r="K76" s="93"/>
      <c r="L76" s="99">
        <v>457984</v>
      </c>
    </row>
    <row r="77" spans="1:12" ht="10.7" customHeight="1" x14ac:dyDescent="0.15">
      <c r="A77" s="91" t="s">
        <v>38</v>
      </c>
      <c r="B77" s="93">
        <v>63867</v>
      </c>
      <c r="C77" s="93"/>
      <c r="D77" s="93">
        <v>148080</v>
      </c>
      <c r="E77" s="93"/>
      <c r="F77" s="93">
        <v>654333</v>
      </c>
      <c r="G77" s="93"/>
      <c r="H77" s="93">
        <v>1082015</v>
      </c>
      <c r="I77" s="93"/>
      <c r="J77" s="93">
        <v>1696513</v>
      </c>
      <c r="K77" s="93"/>
      <c r="L77" s="99">
        <v>2169302</v>
      </c>
    </row>
    <row r="78" spans="1:12" ht="10.7" customHeight="1" x14ac:dyDescent="0.15">
      <c r="A78" s="91" t="s">
        <v>39</v>
      </c>
      <c r="B78" s="93">
        <v>14100</v>
      </c>
      <c r="C78" s="93"/>
      <c r="D78" s="93">
        <v>48660</v>
      </c>
      <c r="E78" s="93"/>
      <c r="F78" s="93">
        <v>132952</v>
      </c>
      <c r="G78" s="93"/>
      <c r="H78" s="93">
        <v>372203</v>
      </c>
      <c r="I78" s="93"/>
      <c r="J78" s="93">
        <v>1028798</v>
      </c>
      <c r="K78" s="93"/>
      <c r="L78" s="99">
        <v>1469200</v>
      </c>
    </row>
    <row r="79" spans="1:12" ht="10.7" customHeight="1" x14ac:dyDescent="0.15">
      <c r="A79" s="91" t="s">
        <v>40</v>
      </c>
      <c r="B79" s="93">
        <v>24100</v>
      </c>
      <c r="C79" s="93"/>
      <c r="D79" s="93">
        <v>59660</v>
      </c>
      <c r="E79" s="93"/>
      <c r="F79" s="93">
        <v>230900</v>
      </c>
      <c r="G79" s="93"/>
      <c r="H79" s="93">
        <v>485842</v>
      </c>
      <c r="I79" s="93"/>
      <c r="J79" s="93">
        <v>921175</v>
      </c>
      <c r="K79" s="93"/>
      <c r="L79" s="99">
        <v>1311556</v>
      </c>
    </row>
    <row r="80" spans="1:12" ht="10.7" customHeight="1" x14ac:dyDescent="0.15">
      <c r="A80" s="91" t="s">
        <v>41</v>
      </c>
      <c r="B80" s="93">
        <v>65133</v>
      </c>
      <c r="C80" s="93"/>
      <c r="D80" s="93">
        <v>77320</v>
      </c>
      <c r="E80" s="93"/>
      <c r="F80" s="93">
        <v>127464</v>
      </c>
      <c r="G80" s="93"/>
      <c r="H80" s="93">
        <v>332341</v>
      </c>
      <c r="I80" s="93"/>
      <c r="J80" s="93">
        <v>548292</v>
      </c>
      <c r="K80" s="93"/>
      <c r="L80" s="99">
        <v>686733</v>
      </c>
    </row>
    <row r="81" spans="1:13" ht="10.7" customHeight="1" x14ac:dyDescent="0.15">
      <c r="A81" s="94" t="s">
        <v>42</v>
      </c>
      <c r="B81" s="96">
        <v>3833</v>
      </c>
      <c r="C81" s="96"/>
      <c r="D81" s="96">
        <v>19580</v>
      </c>
      <c r="E81" s="96"/>
      <c r="F81" s="96">
        <v>22299</v>
      </c>
      <c r="G81" s="96"/>
      <c r="H81" s="96">
        <v>106122</v>
      </c>
      <c r="I81" s="96"/>
      <c r="J81" s="96">
        <v>271140</v>
      </c>
      <c r="K81" s="96"/>
      <c r="L81" s="100">
        <v>471820</v>
      </c>
    </row>
    <row r="82" spans="1:13" ht="10.5" customHeight="1" x14ac:dyDescent="0.15">
      <c r="A82" s="17" t="s">
        <v>0</v>
      </c>
      <c r="B82" s="20">
        <v>4708166</v>
      </c>
      <c r="C82" s="20"/>
      <c r="D82" s="20">
        <v>5374380</v>
      </c>
      <c r="E82" s="20"/>
      <c r="F82" s="18">
        <v>6213785</v>
      </c>
      <c r="G82" s="18"/>
      <c r="H82" s="18">
        <v>9505067</v>
      </c>
      <c r="I82" s="18"/>
      <c r="J82" s="18">
        <v>15232692</v>
      </c>
      <c r="K82" s="18"/>
      <c r="L82" s="70">
        <v>20592223</v>
      </c>
    </row>
    <row r="83" spans="1:13" ht="6" customHeight="1" x14ac:dyDescent="0.15">
      <c r="A83" s="17"/>
      <c r="B83" s="18"/>
      <c r="C83" s="18"/>
      <c r="D83" s="18"/>
      <c r="E83" s="18"/>
      <c r="F83" s="18"/>
      <c r="G83" s="18"/>
      <c r="H83" s="18"/>
      <c r="I83" s="18"/>
      <c r="J83" s="18"/>
      <c r="K83" s="18"/>
      <c r="L83" s="70"/>
    </row>
    <row r="84" spans="1:13" s="34" customFormat="1" ht="19.5" customHeight="1" x14ac:dyDescent="0.3">
      <c r="A84" s="33" t="s">
        <v>71</v>
      </c>
      <c r="B84" s="33"/>
      <c r="C84" s="33"/>
      <c r="D84" s="33"/>
      <c r="E84" s="33"/>
      <c r="F84" s="33"/>
      <c r="G84" s="33"/>
      <c r="H84" s="33"/>
      <c r="I84" s="33"/>
      <c r="J84" s="33"/>
      <c r="K84" s="33"/>
      <c r="L84" s="33"/>
      <c r="M84" s="32"/>
    </row>
    <row r="85" spans="1:13" ht="8.25" customHeight="1" x14ac:dyDescent="0.15">
      <c r="A85" s="33" t="s">
        <v>72</v>
      </c>
      <c r="B85" s="33"/>
      <c r="C85" s="33"/>
      <c r="D85" s="33"/>
      <c r="E85" s="33"/>
      <c r="F85" s="33"/>
      <c r="G85" s="33"/>
      <c r="H85" s="33"/>
      <c r="I85" s="33"/>
      <c r="J85" s="33"/>
      <c r="K85" s="33"/>
      <c r="L85" s="33"/>
    </row>
    <row r="86" spans="1:13" ht="7.9" customHeight="1" x14ac:dyDescent="0.15">
      <c r="A86" s="33" t="s">
        <v>27</v>
      </c>
      <c r="B86" s="33"/>
      <c r="C86" s="33"/>
      <c r="D86" s="33"/>
      <c r="E86" s="33"/>
      <c r="F86" s="33"/>
      <c r="G86" s="33"/>
      <c r="H86" s="33"/>
      <c r="I86" s="33"/>
      <c r="J86" s="33"/>
      <c r="K86" s="33"/>
      <c r="L86" s="33"/>
    </row>
    <row r="87" spans="1:13" ht="18" customHeight="1" x14ac:dyDescent="0.15">
      <c r="A87" s="35" t="s">
        <v>28</v>
      </c>
      <c r="B87" s="35"/>
      <c r="C87" s="35"/>
      <c r="D87" s="35"/>
      <c r="E87" s="35"/>
      <c r="F87" s="35"/>
      <c r="G87" s="35"/>
      <c r="H87" s="35"/>
      <c r="I87" s="35"/>
      <c r="J87" s="35"/>
      <c r="K87" s="35"/>
      <c r="L87" s="35"/>
      <c r="M87" s="35"/>
    </row>
    <row r="88" spans="1:13" x14ac:dyDescent="0.15">
      <c r="B88" s="36"/>
      <c r="C88" s="36"/>
      <c r="D88" s="37"/>
      <c r="E88" s="37"/>
      <c r="F88" s="37"/>
      <c r="G88" s="37"/>
      <c r="H88" s="37"/>
      <c r="I88" s="37"/>
      <c r="J88" s="37"/>
      <c r="K88" s="37"/>
      <c r="L88" s="37"/>
    </row>
    <row r="89" spans="1:13" ht="13.5" customHeight="1" x14ac:dyDescent="0.15">
      <c r="B89" s="36"/>
      <c r="C89" s="36"/>
    </row>
    <row r="90" spans="1:13" x14ac:dyDescent="0.15">
      <c r="B90" s="38"/>
      <c r="C90" s="38"/>
      <c r="D90" s="38"/>
      <c r="E90" s="38"/>
      <c r="F90" s="38"/>
      <c r="G90" s="38"/>
      <c r="H90" s="38"/>
      <c r="I90" s="38"/>
      <c r="J90" s="38"/>
      <c r="K90" s="38"/>
      <c r="L90" s="38"/>
    </row>
    <row r="91" spans="1:13" ht="12.75" customHeight="1" x14ac:dyDescent="0.15">
      <c r="B91" s="38"/>
      <c r="C91" s="38"/>
      <c r="D91" s="38"/>
      <c r="E91" s="38"/>
      <c r="F91" s="38"/>
      <c r="G91" s="38"/>
      <c r="H91" s="38"/>
      <c r="I91" s="38"/>
      <c r="J91" s="38"/>
      <c r="K91" s="38"/>
      <c r="L91" s="38"/>
    </row>
    <row r="92" spans="1:13" x14ac:dyDescent="0.15">
      <c r="B92" s="38"/>
      <c r="C92" s="38"/>
      <c r="D92" s="38"/>
      <c r="E92" s="38"/>
      <c r="F92" s="38"/>
      <c r="G92" s="38"/>
      <c r="H92" s="38"/>
      <c r="I92" s="38"/>
      <c r="J92" s="38"/>
      <c r="K92" s="38"/>
      <c r="L92" s="38"/>
    </row>
    <row r="93" spans="1:13" x14ac:dyDescent="0.15">
      <c r="B93" s="38"/>
      <c r="C93" s="38"/>
      <c r="D93" s="38"/>
      <c r="E93" s="38"/>
      <c r="F93" s="38"/>
      <c r="G93" s="38"/>
      <c r="H93" s="38"/>
      <c r="I93" s="38"/>
      <c r="J93" s="38"/>
      <c r="K93" s="38"/>
      <c r="L93" s="38"/>
    </row>
    <row r="94" spans="1:13" x14ac:dyDescent="0.15">
      <c r="B94" s="38"/>
      <c r="C94" s="38"/>
      <c r="D94" s="38"/>
      <c r="E94" s="38"/>
      <c r="F94" s="38"/>
      <c r="G94" s="38"/>
      <c r="H94" s="38"/>
      <c r="I94" s="38"/>
      <c r="J94" s="38"/>
      <c r="K94" s="38"/>
      <c r="L94" s="38"/>
    </row>
    <row r="95" spans="1:13" x14ac:dyDescent="0.15">
      <c r="B95" s="38"/>
      <c r="C95" s="38"/>
      <c r="D95" s="38"/>
      <c r="E95" s="38"/>
      <c r="F95" s="38"/>
      <c r="G95" s="38"/>
      <c r="H95" s="38"/>
      <c r="I95" s="38"/>
      <c r="J95" s="38"/>
      <c r="K95" s="38"/>
      <c r="L95" s="38"/>
    </row>
    <row r="96" spans="1:13" x14ac:dyDescent="0.15">
      <c r="B96" s="38"/>
      <c r="C96" s="38"/>
      <c r="D96" s="38"/>
      <c r="E96" s="38"/>
      <c r="F96" s="38"/>
      <c r="G96" s="38"/>
      <c r="H96" s="38"/>
      <c r="I96" s="38"/>
      <c r="J96" s="38"/>
      <c r="K96" s="38"/>
      <c r="L96" s="38"/>
    </row>
    <row r="97" spans="2:12" x14ac:dyDescent="0.15">
      <c r="B97" s="38"/>
      <c r="C97" s="38"/>
      <c r="D97" s="38"/>
      <c r="E97" s="38"/>
      <c r="F97" s="38"/>
      <c r="G97" s="38"/>
      <c r="H97" s="38"/>
      <c r="I97" s="38"/>
      <c r="J97" s="38"/>
      <c r="K97" s="38"/>
      <c r="L97" s="38"/>
    </row>
    <row r="101" spans="2:12" ht="12.75" customHeight="1" x14ac:dyDescent="0.15"/>
    <row r="103" spans="2:12" ht="13.5" customHeight="1" x14ac:dyDescent="0.15"/>
    <row r="105" spans="2:12" ht="12.75" customHeight="1" x14ac:dyDescent="0.15"/>
  </sheetData>
  <mergeCells count="13">
    <mergeCell ref="A87:M87"/>
    <mergeCell ref="B36:L36"/>
    <mergeCell ref="B52:L52"/>
    <mergeCell ref="B68:L68"/>
    <mergeCell ref="A84:L84"/>
    <mergeCell ref="A85:L85"/>
    <mergeCell ref="A86:L86"/>
    <mergeCell ref="A1:F1"/>
    <mergeCell ref="H1:L1"/>
    <mergeCell ref="A2:L2"/>
    <mergeCell ref="A3:L3"/>
    <mergeCell ref="B4:L4"/>
    <mergeCell ref="B20:L20"/>
  </mergeCells>
  <pageMargins left="1.05" right="1.1263020833333333" top="0.5" bottom="0.25" header="0" footer="0"/>
  <pageSetup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9923A-2B60-4982-A744-51D4E4B2DCEB}">
  <sheetPr codeName="Sheet40"/>
  <dimension ref="A1:M52"/>
  <sheetViews>
    <sheetView showGridLines="0" view="pageLayout" zoomScale="145" zoomScaleNormal="115" zoomScaleSheetLayoutView="100" zoomScalePageLayoutView="145" workbookViewId="0">
      <selection activeCell="S14" sqref="S14"/>
    </sheetView>
  </sheetViews>
  <sheetFormatPr defaultColWidth="7.109375" defaultRowHeight="8.25" x14ac:dyDescent="0.15"/>
  <cols>
    <col min="1" max="1" width="11.88671875" style="125" customWidth="1"/>
    <col min="2" max="2" width="4.109375" style="125" customWidth="1"/>
    <col min="3" max="3" width="0.88671875" style="125" customWidth="1"/>
    <col min="4" max="4" width="8" style="125" customWidth="1"/>
    <col min="5" max="5" width="0.88671875" style="125" customWidth="1"/>
    <col min="6" max="6" width="8" style="125" customWidth="1"/>
    <col min="7" max="7" width="0.88671875" style="125" customWidth="1"/>
    <col min="8" max="8" width="7.88671875" style="125" customWidth="1"/>
    <col min="9" max="9" width="0.88671875" style="125" customWidth="1"/>
    <col min="10" max="10" width="8" style="125" customWidth="1"/>
    <col min="11" max="11" width="0.88671875" style="125" customWidth="1"/>
    <col min="12" max="12" width="7.88671875" style="125" customWidth="1"/>
    <col min="13" max="13" width="0.88671875" style="125" customWidth="1"/>
    <col min="14" max="16384" width="7.109375" style="125"/>
  </cols>
  <sheetData>
    <row r="1" spans="1:13" ht="3.95" customHeight="1" x14ac:dyDescent="0.15">
      <c r="A1" s="123"/>
      <c r="B1" s="123"/>
      <c r="C1" s="123"/>
      <c r="D1" s="123"/>
      <c r="E1" s="123"/>
      <c r="F1" s="123"/>
      <c r="G1" s="123"/>
      <c r="H1" s="123"/>
      <c r="I1" s="123"/>
      <c r="J1" s="123"/>
      <c r="K1" s="123"/>
      <c r="L1" s="123"/>
      <c r="M1" s="123"/>
    </row>
    <row r="2" spans="1:13" ht="12.75" customHeight="1" x14ac:dyDescent="0.15">
      <c r="A2" s="126" t="s">
        <v>282</v>
      </c>
      <c r="B2" s="126"/>
      <c r="C2" s="126"/>
      <c r="D2" s="126"/>
      <c r="E2" s="126"/>
      <c r="F2" s="126"/>
      <c r="G2" s="126"/>
      <c r="H2" s="126"/>
      <c r="I2" s="126"/>
      <c r="J2" s="126"/>
      <c r="K2" s="126"/>
      <c r="L2" s="126"/>
      <c r="M2" s="126"/>
    </row>
    <row r="3" spans="1:13" ht="9.75" customHeight="1" x14ac:dyDescent="0.15">
      <c r="A3" s="127" t="s">
        <v>283</v>
      </c>
      <c r="B3" s="127"/>
      <c r="C3" s="127"/>
      <c r="D3" s="127"/>
      <c r="E3" s="127"/>
      <c r="F3" s="127"/>
      <c r="G3" s="127"/>
      <c r="H3" s="127"/>
      <c r="I3" s="127"/>
      <c r="J3" s="127"/>
      <c r="K3" s="127"/>
      <c r="L3" s="127"/>
      <c r="M3" s="127"/>
    </row>
    <row r="4" spans="1:13" ht="10.7" customHeight="1" x14ac:dyDescent="0.15">
      <c r="B4" s="370" t="s">
        <v>284</v>
      </c>
      <c r="C4" s="370"/>
      <c r="D4" s="370"/>
      <c r="E4" s="370"/>
      <c r="F4" s="370"/>
      <c r="G4" s="370"/>
      <c r="H4" s="370"/>
      <c r="I4" s="370"/>
      <c r="J4" s="370"/>
      <c r="K4" s="370"/>
      <c r="L4" s="370"/>
      <c r="M4" s="370"/>
    </row>
    <row r="5" spans="1:13" s="176" customFormat="1" ht="10.7" customHeight="1" x14ac:dyDescent="0.3">
      <c r="B5" s="390">
        <v>1970</v>
      </c>
      <c r="C5" s="390"/>
      <c r="D5" s="390">
        <v>1980</v>
      </c>
      <c r="E5" s="390"/>
      <c r="F5" s="390">
        <v>1990</v>
      </c>
      <c r="G5" s="390"/>
      <c r="H5" s="390">
        <v>2000</v>
      </c>
      <c r="I5" s="390"/>
      <c r="J5" s="390">
        <v>2010</v>
      </c>
      <c r="K5" s="390"/>
      <c r="L5" s="390">
        <v>2018</v>
      </c>
      <c r="M5" s="390"/>
    </row>
    <row r="6" spans="1:13" ht="10.7" customHeight="1" x14ac:dyDescent="0.15">
      <c r="A6" s="404" t="s">
        <v>116</v>
      </c>
      <c r="B6" s="411">
        <v>453100</v>
      </c>
      <c r="C6" s="411"/>
      <c r="D6" s="411">
        <v>827220</v>
      </c>
      <c r="E6" s="411"/>
      <c r="F6" s="411">
        <v>1049054</v>
      </c>
      <c r="G6" s="411"/>
      <c r="H6" s="411">
        <v>1712794</v>
      </c>
      <c r="I6" s="411"/>
      <c r="J6" s="411">
        <v>1545443</v>
      </c>
      <c r="K6" s="411"/>
      <c r="L6" s="408">
        <v>1953374</v>
      </c>
      <c r="M6" s="408">
        <v>1888213</v>
      </c>
    </row>
    <row r="7" spans="1:13" ht="10.7" customHeight="1" x14ac:dyDescent="0.15">
      <c r="A7" s="281" t="s">
        <v>117</v>
      </c>
      <c r="B7" s="362">
        <v>383667</v>
      </c>
      <c r="C7" s="362"/>
      <c r="D7" s="362">
        <v>763520</v>
      </c>
      <c r="E7" s="362"/>
      <c r="F7" s="362">
        <v>1264669</v>
      </c>
      <c r="G7" s="362"/>
      <c r="H7" s="362">
        <v>1703881</v>
      </c>
      <c r="I7" s="362"/>
      <c r="J7" s="362">
        <v>2134540</v>
      </c>
      <c r="K7" s="362"/>
      <c r="L7" s="409">
        <v>1525590</v>
      </c>
      <c r="M7" s="409">
        <v>1540786</v>
      </c>
    </row>
    <row r="8" spans="1:13" ht="10.7" customHeight="1" x14ac:dyDescent="0.15">
      <c r="A8" s="281" t="s">
        <v>118</v>
      </c>
      <c r="B8" s="362">
        <v>377967</v>
      </c>
      <c r="C8" s="362"/>
      <c r="D8" s="362">
        <v>707380</v>
      </c>
      <c r="E8" s="362"/>
      <c r="F8" s="362">
        <v>1053218</v>
      </c>
      <c r="G8" s="362"/>
      <c r="H8" s="362">
        <v>1804791</v>
      </c>
      <c r="I8" s="362"/>
      <c r="J8" s="362">
        <v>2192620</v>
      </c>
      <c r="K8" s="362"/>
      <c r="L8" s="409">
        <v>1959649</v>
      </c>
      <c r="M8" s="409">
        <v>1936666</v>
      </c>
    </row>
    <row r="9" spans="1:13" ht="10.7" customHeight="1" x14ac:dyDescent="0.15">
      <c r="A9" s="281" t="s">
        <v>119</v>
      </c>
      <c r="B9" s="362">
        <v>349533</v>
      </c>
      <c r="C9" s="362"/>
      <c r="D9" s="362">
        <v>574560</v>
      </c>
      <c r="E9" s="362"/>
      <c r="F9" s="362">
        <v>910442</v>
      </c>
      <c r="G9" s="362"/>
      <c r="H9" s="362">
        <v>1711427</v>
      </c>
      <c r="I9" s="362"/>
      <c r="J9" s="362">
        <v>2046121</v>
      </c>
      <c r="K9" s="362"/>
      <c r="L9" s="409">
        <v>2739477</v>
      </c>
      <c r="M9" s="409">
        <v>2730518</v>
      </c>
    </row>
    <row r="10" spans="1:13" ht="10.7" customHeight="1" x14ac:dyDescent="0.15">
      <c r="A10" s="198" t="s">
        <v>120</v>
      </c>
      <c r="B10" s="403">
        <v>2749900</v>
      </c>
      <c r="C10" s="403"/>
      <c r="D10" s="403">
        <v>3065180</v>
      </c>
      <c r="E10" s="403"/>
      <c r="F10" s="403">
        <v>3411233</v>
      </c>
      <c r="G10" s="403"/>
      <c r="H10" s="403">
        <v>5125762</v>
      </c>
      <c r="I10" s="403"/>
      <c r="J10" s="403">
        <v>7876948</v>
      </c>
      <c r="K10" s="403"/>
      <c r="L10" s="410">
        <v>10348095</v>
      </c>
      <c r="M10" s="410">
        <v>10062983</v>
      </c>
    </row>
    <row r="11" spans="1:13" ht="10.7" customHeight="1" x14ac:dyDescent="0.15">
      <c r="A11" s="143" t="s">
        <v>0</v>
      </c>
      <c r="B11" s="154">
        <v>4443833</v>
      </c>
      <c r="C11" s="154"/>
      <c r="D11" s="154">
        <v>5937860</v>
      </c>
      <c r="E11" s="154"/>
      <c r="F11" s="154">
        <v>7688616</v>
      </c>
      <c r="G11" s="154"/>
      <c r="H11" s="154">
        <v>12058655</v>
      </c>
      <c r="I11" s="154"/>
      <c r="J11" s="394" t="s">
        <v>285</v>
      </c>
      <c r="K11" s="394"/>
      <c r="L11" s="392">
        <v>18526185</v>
      </c>
      <c r="M11" s="392">
        <v>18159166</v>
      </c>
    </row>
    <row r="12" spans="1:13" ht="6" customHeight="1" x14ac:dyDescent="0.15">
      <c r="A12" s="143"/>
      <c r="B12" s="339"/>
      <c r="C12" s="339"/>
      <c r="D12" s="339"/>
      <c r="E12" s="339"/>
      <c r="F12" s="339"/>
      <c r="G12" s="339"/>
      <c r="H12" s="144"/>
      <c r="I12" s="144"/>
      <c r="J12" s="395"/>
      <c r="K12" s="395"/>
      <c r="L12" s="396"/>
      <c r="M12" s="396"/>
    </row>
    <row r="13" spans="1:13" ht="9" customHeight="1" x14ac:dyDescent="0.15">
      <c r="B13" s="370" t="s">
        <v>286</v>
      </c>
      <c r="C13" s="370"/>
      <c r="D13" s="370"/>
      <c r="E13" s="370"/>
      <c r="F13" s="370"/>
      <c r="G13" s="370"/>
      <c r="H13" s="370"/>
      <c r="I13" s="370"/>
      <c r="J13" s="370"/>
      <c r="K13" s="370"/>
      <c r="L13" s="370"/>
      <c r="M13" s="370"/>
    </row>
    <row r="14" spans="1:13" ht="10.7" customHeight="1" x14ac:dyDescent="0.15">
      <c r="B14" s="397">
        <v>1970</v>
      </c>
      <c r="C14" s="397"/>
      <c r="D14" s="390">
        <v>1980</v>
      </c>
      <c r="E14" s="390"/>
      <c r="F14" s="390">
        <v>1990</v>
      </c>
      <c r="G14" s="390"/>
      <c r="H14" s="390">
        <v>2000</v>
      </c>
      <c r="I14" s="390"/>
      <c r="J14" s="390">
        <v>2010</v>
      </c>
      <c r="K14" s="390"/>
      <c r="L14" s="390">
        <v>2018</v>
      </c>
      <c r="M14" s="390"/>
    </row>
    <row r="15" spans="1:13" ht="10.7" customHeight="1" x14ac:dyDescent="0.15">
      <c r="A15" s="404" t="s">
        <v>116</v>
      </c>
      <c r="B15" s="408">
        <v>73467</v>
      </c>
      <c r="C15" s="408"/>
      <c r="D15" s="408">
        <v>165380</v>
      </c>
      <c r="E15" s="408"/>
      <c r="F15" s="408">
        <v>161470</v>
      </c>
      <c r="G15" s="408"/>
      <c r="H15" s="408">
        <v>295947</v>
      </c>
      <c r="I15" s="408"/>
      <c r="J15" s="408">
        <v>248883</v>
      </c>
      <c r="K15" s="408"/>
      <c r="L15" s="408">
        <v>350430</v>
      </c>
      <c r="M15" s="408">
        <v>358446</v>
      </c>
    </row>
    <row r="16" spans="1:13" ht="10.7" customHeight="1" x14ac:dyDescent="0.15">
      <c r="A16" s="281" t="s">
        <v>117</v>
      </c>
      <c r="B16" s="409">
        <v>135867</v>
      </c>
      <c r="C16" s="409"/>
      <c r="D16" s="409">
        <v>281320</v>
      </c>
      <c r="E16" s="409"/>
      <c r="F16" s="409">
        <v>377053</v>
      </c>
      <c r="G16" s="409"/>
      <c r="H16" s="409">
        <v>546123</v>
      </c>
      <c r="I16" s="409"/>
      <c r="J16" s="409">
        <v>669294</v>
      </c>
      <c r="K16" s="409"/>
      <c r="L16" s="409">
        <v>509155</v>
      </c>
      <c r="M16" s="409">
        <v>502759</v>
      </c>
    </row>
    <row r="17" spans="1:13" ht="10.7" customHeight="1" x14ac:dyDescent="0.15">
      <c r="A17" s="281" t="s">
        <v>118</v>
      </c>
      <c r="B17" s="409">
        <v>204867</v>
      </c>
      <c r="C17" s="409"/>
      <c r="D17" s="409">
        <v>354540</v>
      </c>
      <c r="E17" s="409"/>
      <c r="F17" s="409">
        <v>475702</v>
      </c>
      <c r="G17" s="409"/>
      <c r="H17" s="409">
        <v>763592</v>
      </c>
      <c r="I17" s="409"/>
      <c r="J17" s="409">
        <v>1021359</v>
      </c>
      <c r="K17" s="409"/>
      <c r="L17" s="409">
        <v>787560</v>
      </c>
      <c r="M17" s="409">
        <v>777536</v>
      </c>
    </row>
    <row r="18" spans="1:13" ht="10.7" customHeight="1" x14ac:dyDescent="0.15">
      <c r="A18" s="281" t="s">
        <v>119</v>
      </c>
      <c r="B18" s="409">
        <v>212633</v>
      </c>
      <c r="C18" s="409"/>
      <c r="D18" s="409">
        <v>328180</v>
      </c>
      <c r="E18" s="409"/>
      <c r="F18" s="409">
        <v>488188</v>
      </c>
      <c r="G18" s="409"/>
      <c r="H18" s="409">
        <v>883455</v>
      </c>
      <c r="I18" s="409"/>
      <c r="J18" s="409">
        <v>1060150</v>
      </c>
      <c r="K18" s="409"/>
      <c r="L18" s="409">
        <v>1335477</v>
      </c>
      <c r="M18" s="409">
        <v>1333044</v>
      </c>
    </row>
    <row r="19" spans="1:13" ht="10.7" customHeight="1" x14ac:dyDescent="0.15">
      <c r="A19" s="198" t="s">
        <v>120</v>
      </c>
      <c r="B19" s="410">
        <v>1770433</v>
      </c>
      <c r="C19" s="410"/>
      <c r="D19" s="410">
        <v>2012420</v>
      </c>
      <c r="E19" s="410"/>
      <c r="F19" s="410">
        <v>2328532</v>
      </c>
      <c r="G19" s="410"/>
      <c r="H19" s="410">
        <v>3511577</v>
      </c>
      <c r="I19" s="410"/>
      <c r="J19" s="410">
        <v>5307061</v>
      </c>
      <c r="K19" s="410"/>
      <c r="L19" s="410">
        <v>6811998</v>
      </c>
      <c r="M19" s="410">
        <v>6547398</v>
      </c>
    </row>
    <row r="20" spans="1:13" ht="10.7" customHeight="1" x14ac:dyDescent="0.15">
      <c r="A20" s="143" t="s">
        <v>0</v>
      </c>
      <c r="B20" s="392">
        <v>2461800</v>
      </c>
      <c r="C20" s="392"/>
      <c r="D20" s="392">
        <v>3141840</v>
      </c>
      <c r="E20" s="392"/>
      <c r="F20" s="392">
        <v>3830945</v>
      </c>
      <c r="G20" s="392"/>
      <c r="H20" s="392">
        <v>6000694</v>
      </c>
      <c r="I20" s="392"/>
      <c r="J20" s="392">
        <v>8306747</v>
      </c>
      <c r="K20" s="392"/>
      <c r="L20" s="392">
        <v>9794620</v>
      </c>
      <c r="M20" s="392"/>
    </row>
    <row r="21" spans="1:13" ht="6" customHeight="1" x14ac:dyDescent="0.15">
      <c r="A21" s="143"/>
      <c r="B21" s="158"/>
      <c r="C21" s="158"/>
      <c r="D21" s="155"/>
      <c r="E21" s="155"/>
      <c r="F21" s="155"/>
      <c r="G21" s="155"/>
      <c r="H21" s="158"/>
      <c r="I21" s="158"/>
      <c r="J21" s="158"/>
      <c r="K21" s="158"/>
      <c r="L21" s="396"/>
      <c r="M21" s="396"/>
    </row>
    <row r="22" spans="1:13" ht="9" customHeight="1" x14ac:dyDescent="0.15">
      <c r="B22" s="370" t="s">
        <v>287</v>
      </c>
      <c r="C22" s="370"/>
      <c r="D22" s="370"/>
      <c r="E22" s="370"/>
      <c r="F22" s="370"/>
      <c r="G22" s="370"/>
      <c r="H22" s="370"/>
      <c r="I22" s="370"/>
      <c r="J22" s="370"/>
      <c r="K22" s="370"/>
      <c r="L22" s="370"/>
      <c r="M22" s="370"/>
    </row>
    <row r="23" spans="1:13" ht="10.7" customHeight="1" x14ac:dyDescent="0.15">
      <c r="B23" s="397">
        <v>1970</v>
      </c>
      <c r="C23" s="397"/>
      <c r="D23" s="390">
        <v>1980</v>
      </c>
      <c r="E23" s="390"/>
      <c r="F23" s="390">
        <v>1990</v>
      </c>
      <c r="G23" s="390"/>
      <c r="H23" s="390">
        <v>2000</v>
      </c>
      <c r="I23" s="390"/>
      <c r="J23" s="390">
        <v>2010</v>
      </c>
      <c r="K23" s="390"/>
      <c r="L23" s="390">
        <v>2018</v>
      </c>
      <c r="M23" s="390"/>
    </row>
    <row r="24" spans="1:13" ht="10.7" customHeight="1" x14ac:dyDescent="0.15">
      <c r="A24" s="404" t="s">
        <v>116</v>
      </c>
      <c r="B24" s="405">
        <v>16.2</v>
      </c>
      <c r="C24" s="406" t="s">
        <v>8</v>
      </c>
      <c r="D24" s="405">
        <v>20</v>
      </c>
      <c r="E24" s="406" t="s">
        <v>8</v>
      </c>
      <c r="F24" s="405">
        <v>15.4</v>
      </c>
      <c r="G24" s="406" t="s">
        <v>8</v>
      </c>
      <c r="H24" s="405">
        <v>17.3</v>
      </c>
      <c r="I24" s="406" t="s">
        <v>8</v>
      </c>
      <c r="J24" s="405">
        <v>16.100000000000001</v>
      </c>
      <c r="K24" s="406" t="s">
        <v>8</v>
      </c>
      <c r="L24" s="407">
        <v>17.939728899842017</v>
      </c>
      <c r="M24" s="393" t="s">
        <v>8</v>
      </c>
    </row>
    <row r="25" spans="1:13" ht="10.7" customHeight="1" x14ac:dyDescent="0.15">
      <c r="A25" s="281" t="s">
        <v>117</v>
      </c>
      <c r="B25" s="202">
        <v>35.4</v>
      </c>
      <c r="C25" s="202"/>
      <c r="D25" s="202">
        <v>36.799999999999997</v>
      </c>
      <c r="E25" s="202"/>
      <c r="F25" s="202">
        <v>29.8</v>
      </c>
      <c r="G25" s="202"/>
      <c r="H25" s="202">
        <v>32.1</v>
      </c>
      <c r="I25" s="202"/>
      <c r="J25" s="202">
        <v>31.4</v>
      </c>
      <c r="K25" s="202"/>
      <c r="L25" s="205">
        <v>33.37430109007007</v>
      </c>
      <c r="M25" s="239"/>
    </row>
    <row r="26" spans="1:13" ht="10.7" customHeight="1" x14ac:dyDescent="0.15">
      <c r="A26" s="281" t="s">
        <v>118</v>
      </c>
      <c r="B26" s="202">
        <v>54.2</v>
      </c>
      <c r="C26" s="202"/>
      <c r="D26" s="202">
        <v>50.1</v>
      </c>
      <c r="E26" s="202"/>
      <c r="F26" s="202">
        <v>45.2</v>
      </c>
      <c r="G26" s="202"/>
      <c r="H26" s="202">
        <v>42.3</v>
      </c>
      <c r="I26" s="202"/>
      <c r="J26" s="202">
        <v>46.6</v>
      </c>
      <c r="K26" s="202"/>
      <c r="L26" s="205">
        <v>40.188829734304463</v>
      </c>
      <c r="M26" s="239"/>
    </row>
    <row r="27" spans="1:13" ht="10.7" customHeight="1" x14ac:dyDescent="0.15">
      <c r="A27" s="281" t="s">
        <v>119</v>
      </c>
      <c r="B27" s="202">
        <v>60.8</v>
      </c>
      <c r="C27" s="202"/>
      <c r="D27" s="202">
        <v>57.1</v>
      </c>
      <c r="E27" s="202"/>
      <c r="F27" s="202">
        <v>53.6</v>
      </c>
      <c r="G27" s="202"/>
      <c r="H27" s="202">
        <v>51.6</v>
      </c>
      <c r="I27" s="202"/>
      <c r="J27" s="202">
        <v>51.8</v>
      </c>
      <c r="K27" s="202"/>
      <c r="L27" s="205">
        <v>48.749341571402134</v>
      </c>
      <c r="M27" s="239"/>
    </row>
    <row r="28" spans="1:13" ht="10.7" customHeight="1" x14ac:dyDescent="0.15">
      <c r="A28" s="198" t="s">
        <v>120</v>
      </c>
      <c r="B28" s="204">
        <v>64.400000000000006</v>
      </c>
      <c r="C28" s="204"/>
      <c r="D28" s="204">
        <v>65.7</v>
      </c>
      <c r="E28" s="204"/>
      <c r="F28" s="204">
        <v>68.3</v>
      </c>
      <c r="G28" s="204"/>
      <c r="H28" s="204">
        <v>68.5</v>
      </c>
      <c r="I28" s="204"/>
      <c r="J28" s="204">
        <v>67.400000000000006</v>
      </c>
      <c r="K28" s="204"/>
      <c r="L28" s="324">
        <v>65.828522061306941</v>
      </c>
      <c r="M28" s="240"/>
    </row>
    <row r="29" spans="1:13" ht="10.7" customHeight="1" x14ac:dyDescent="0.15">
      <c r="A29" s="143" t="s">
        <v>13</v>
      </c>
      <c r="B29" s="193">
        <v>55.4</v>
      </c>
      <c r="C29" s="193" t="s">
        <v>8</v>
      </c>
      <c r="D29" s="193">
        <v>52.9</v>
      </c>
      <c r="E29" s="193" t="s">
        <v>8</v>
      </c>
      <c r="F29" s="193">
        <v>49.8</v>
      </c>
      <c r="G29" s="193" t="s">
        <v>8</v>
      </c>
      <c r="H29" s="193">
        <v>49.8</v>
      </c>
      <c r="I29" s="193" t="s">
        <v>8</v>
      </c>
      <c r="J29" s="193">
        <v>52.6</v>
      </c>
      <c r="K29" s="193" t="s">
        <v>8</v>
      </c>
      <c r="L29" s="145">
        <v>52.869060737545261</v>
      </c>
      <c r="M29" s="146" t="s">
        <v>8</v>
      </c>
    </row>
    <row r="30" spans="1:13" ht="6" customHeight="1" x14ac:dyDescent="0.15">
      <c r="A30" s="143"/>
      <c r="B30" s="193"/>
      <c r="C30" s="193"/>
      <c r="D30" s="193"/>
      <c r="E30" s="193"/>
      <c r="F30" s="193"/>
      <c r="G30" s="193"/>
      <c r="H30" s="193"/>
      <c r="I30" s="193"/>
      <c r="J30" s="193"/>
      <c r="K30" s="193"/>
      <c r="L30" s="145"/>
      <c r="M30" s="146"/>
    </row>
    <row r="31" spans="1:13" x14ac:dyDescent="0.15">
      <c r="A31" s="159" t="s">
        <v>288</v>
      </c>
      <c r="B31" s="159"/>
      <c r="C31" s="159"/>
      <c r="D31" s="159"/>
      <c r="E31" s="159"/>
      <c r="F31" s="159"/>
      <c r="G31" s="159"/>
      <c r="H31" s="159"/>
      <c r="I31" s="159"/>
      <c r="J31" s="159"/>
      <c r="K31" s="159"/>
      <c r="L31" s="159"/>
      <c r="M31" s="159"/>
    </row>
    <row r="32" spans="1:13" x14ac:dyDescent="0.15">
      <c r="A32" s="159" t="s">
        <v>72</v>
      </c>
      <c r="B32" s="159"/>
      <c r="C32" s="159"/>
      <c r="D32" s="159"/>
      <c r="E32" s="159"/>
      <c r="F32" s="159"/>
      <c r="G32" s="159"/>
      <c r="H32" s="159"/>
      <c r="I32" s="159"/>
      <c r="J32" s="159"/>
      <c r="K32" s="159"/>
      <c r="L32" s="159"/>
      <c r="M32" s="159"/>
    </row>
    <row r="33" spans="1:13" x14ac:dyDescent="0.15">
      <c r="A33" s="159" t="s">
        <v>27</v>
      </c>
      <c r="B33" s="159"/>
      <c r="C33" s="159"/>
      <c r="D33" s="159"/>
      <c r="E33" s="159"/>
      <c r="F33" s="159"/>
      <c r="G33" s="159"/>
      <c r="H33" s="159"/>
      <c r="I33" s="159"/>
      <c r="J33" s="159"/>
      <c r="K33" s="159"/>
      <c r="L33" s="159"/>
      <c r="M33" s="159"/>
    </row>
    <row r="34" spans="1:13" ht="18" customHeight="1" x14ac:dyDescent="0.15">
      <c r="A34" s="161" t="s">
        <v>28</v>
      </c>
      <c r="B34" s="161"/>
      <c r="C34" s="161"/>
      <c r="D34" s="161"/>
      <c r="E34" s="161"/>
      <c r="F34" s="161"/>
      <c r="G34" s="161"/>
      <c r="H34" s="161"/>
      <c r="I34" s="161"/>
      <c r="J34" s="161"/>
      <c r="K34" s="161"/>
      <c r="L34" s="161"/>
      <c r="M34" s="161"/>
    </row>
    <row r="35" spans="1:13" x14ac:dyDescent="0.15">
      <c r="B35" s="319"/>
      <c r="C35" s="319"/>
      <c r="D35" s="162"/>
      <c r="E35" s="319"/>
      <c r="F35" s="162"/>
      <c r="G35" s="319"/>
      <c r="H35" s="162"/>
      <c r="I35" s="319"/>
      <c r="J35" s="162"/>
      <c r="K35" s="319"/>
      <c r="L35" s="162"/>
    </row>
    <row r="36" spans="1:13" ht="13.5" customHeight="1" x14ac:dyDescent="0.15">
      <c r="B36" s="319"/>
      <c r="C36" s="319"/>
      <c r="E36" s="319"/>
      <c r="G36" s="319"/>
      <c r="I36" s="319"/>
      <c r="K36" s="319"/>
    </row>
    <row r="37" spans="1:13" x14ac:dyDescent="0.15">
      <c r="B37" s="163"/>
      <c r="C37" s="163"/>
      <c r="D37" s="163"/>
      <c r="E37" s="163"/>
      <c r="F37" s="163"/>
      <c r="G37" s="163"/>
      <c r="H37" s="163"/>
      <c r="I37" s="163"/>
      <c r="J37" s="163"/>
      <c r="K37" s="163"/>
      <c r="L37" s="163"/>
    </row>
    <row r="38" spans="1:13" ht="12.75" customHeight="1" x14ac:dyDescent="0.15">
      <c r="B38" s="163"/>
      <c r="C38" s="163"/>
      <c r="D38" s="163"/>
      <c r="E38" s="163"/>
      <c r="F38" s="163"/>
      <c r="G38" s="163"/>
      <c r="H38" s="163"/>
      <c r="I38" s="163"/>
      <c r="J38" s="163"/>
      <c r="K38" s="163"/>
      <c r="L38" s="163"/>
    </row>
    <row r="39" spans="1:13" x14ac:dyDescent="0.15">
      <c r="B39" s="163"/>
      <c r="C39" s="163"/>
      <c r="D39" s="163"/>
      <c r="E39" s="163"/>
      <c r="F39" s="163"/>
      <c r="G39" s="163"/>
      <c r="H39" s="163"/>
      <c r="I39" s="163"/>
      <c r="J39" s="163"/>
      <c r="K39" s="163"/>
      <c r="L39" s="163"/>
    </row>
    <row r="40" spans="1:13" x14ac:dyDescent="0.15">
      <c r="B40" s="163"/>
      <c r="C40" s="163"/>
      <c r="D40" s="163"/>
      <c r="E40" s="163"/>
      <c r="F40" s="163"/>
      <c r="G40" s="163"/>
      <c r="H40" s="163"/>
      <c r="I40" s="163"/>
      <c r="J40" s="163"/>
      <c r="K40" s="163"/>
      <c r="L40" s="163"/>
    </row>
    <row r="41" spans="1:13" x14ac:dyDescent="0.15">
      <c r="B41" s="163"/>
      <c r="C41" s="163"/>
      <c r="D41" s="163"/>
      <c r="E41" s="163"/>
      <c r="F41" s="163"/>
      <c r="G41" s="163"/>
      <c r="H41" s="163"/>
      <c r="I41" s="163"/>
      <c r="J41" s="163"/>
      <c r="K41" s="163"/>
      <c r="L41" s="163"/>
    </row>
    <row r="42" spans="1:13" x14ac:dyDescent="0.15">
      <c r="B42" s="163"/>
      <c r="C42" s="163"/>
      <c r="D42" s="163"/>
      <c r="E42" s="163"/>
      <c r="F42" s="163"/>
      <c r="G42" s="163"/>
      <c r="H42" s="163"/>
      <c r="I42" s="163"/>
      <c r="J42" s="163"/>
      <c r="K42" s="163"/>
      <c r="L42" s="163"/>
    </row>
    <row r="43" spans="1:13" x14ac:dyDescent="0.15">
      <c r="B43" s="163"/>
      <c r="C43" s="163"/>
      <c r="D43" s="163"/>
      <c r="E43" s="163"/>
      <c r="F43" s="163"/>
      <c r="G43" s="163"/>
      <c r="H43" s="163"/>
      <c r="I43" s="163"/>
      <c r="J43" s="163"/>
      <c r="K43" s="163"/>
      <c r="L43" s="163"/>
    </row>
    <row r="44" spans="1:13" x14ac:dyDescent="0.15">
      <c r="B44" s="163"/>
      <c r="C44" s="163"/>
      <c r="D44" s="163"/>
      <c r="E44" s="163"/>
      <c r="F44" s="163"/>
      <c r="G44" s="163"/>
      <c r="H44" s="163"/>
      <c r="I44" s="163"/>
      <c r="J44" s="163"/>
      <c r="K44" s="163"/>
      <c r="L44" s="163"/>
    </row>
    <row r="48" spans="1:13" ht="12.75" customHeight="1" x14ac:dyDescent="0.15"/>
    <row r="50" ht="13.5" customHeight="1" x14ac:dyDescent="0.15"/>
    <row r="52" ht="12.75" customHeight="1" x14ac:dyDescent="0.15"/>
  </sheetData>
  <mergeCells count="109">
    <mergeCell ref="L23:M23"/>
    <mergeCell ref="A31:M31"/>
    <mergeCell ref="A32:M32"/>
    <mergeCell ref="A33:M33"/>
    <mergeCell ref="A34:M34"/>
    <mergeCell ref="B21:C21"/>
    <mergeCell ref="H21:I21"/>
    <mergeCell ref="J21:K21"/>
    <mergeCell ref="L21:M21"/>
    <mergeCell ref="B22:M22"/>
    <mergeCell ref="B23:C23"/>
    <mergeCell ref="D23:E23"/>
    <mergeCell ref="F23:G23"/>
    <mergeCell ref="H23:I23"/>
    <mergeCell ref="J23:K23"/>
    <mergeCell ref="B20:C20"/>
    <mergeCell ref="D20:E20"/>
    <mergeCell ref="F20:G20"/>
    <mergeCell ref="H20:I20"/>
    <mergeCell ref="J20:K20"/>
    <mergeCell ref="L20:M20"/>
    <mergeCell ref="B19:C19"/>
    <mergeCell ref="D19:E19"/>
    <mergeCell ref="F19:G19"/>
    <mergeCell ref="H19:I19"/>
    <mergeCell ref="J19:K19"/>
    <mergeCell ref="L19:M19"/>
    <mergeCell ref="B18:C18"/>
    <mergeCell ref="D18:E18"/>
    <mergeCell ref="F18:G18"/>
    <mergeCell ref="H18:I18"/>
    <mergeCell ref="J18:K18"/>
    <mergeCell ref="L18:M18"/>
    <mergeCell ref="B17:C17"/>
    <mergeCell ref="D17:E17"/>
    <mergeCell ref="F17:G17"/>
    <mergeCell ref="H17:I17"/>
    <mergeCell ref="J17:K17"/>
    <mergeCell ref="L17:M17"/>
    <mergeCell ref="B16:C16"/>
    <mergeCell ref="D16:E16"/>
    <mergeCell ref="F16:G16"/>
    <mergeCell ref="H16:I16"/>
    <mergeCell ref="J16:K16"/>
    <mergeCell ref="L16:M16"/>
    <mergeCell ref="B15:C15"/>
    <mergeCell ref="D15:E15"/>
    <mergeCell ref="F15:G15"/>
    <mergeCell ref="H15:I15"/>
    <mergeCell ref="J15:K15"/>
    <mergeCell ref="L15:M15"/>
    <mergeCell ref="B14:C14"/>
    <mergeCell ref="D14:E14"/>
    <mergeCell ref="F14:G14"/>
    <mergeCell ref="H14:I14"/>
    <mergeCell ref="J14:K14"/>
    <mergeCell ref="L14:M14"/>
    <mergeCell ref="B12:C12"/>
    <mergeCell ref="D12:E12"/>
    <mergeCell ref="F12:G12"/>
    <mergeCell ref="J12:K12"/>
    <mergeCell ref="L12:M12"/>
    <mergeCell ref="B13:M13"/>
    <mergeCell ref="B11:C11"/>
    <mergeCell ref="D11:E11"/>
    <mergeCell ref="F11:G11"/>
    <mergeCell ref="H11:I11"/>
    <mergeCell ref="J11:K11"/>
    <mergeCell ref="L11:M11"/>
    <mergeCell ref="B10:C10"/>
    <mergeCell ref="D10:E10"/>
    <mergeCell ref="F10:G10"/>
    <mergeCell ref="H10:I10"/>
    <mergeCell ref="J10:K10"/>
    <mergeCell ref="L10:M10"/>
    <mergeCell ref="B9:C9"/>
    <mergeCell ref="D9:E9"/>
    <mergeCell ref="F9:G9"/>
    <mergeCell ref="H9:I9"/>
    <mergeCell ref="J9:K9"/>
    <mergeCell ref="L9:M9"/>
    <mergeCell ref="B8:C8"/>
    <mergeCell ref="D8:E8"/>
    <mergeCell ref="F8:G8"/>
    <mergeCell ref="H8:I8"/>
    <mergeCell ref="J8:K8"/>
    <mergeCell ref="L8:M8"/>
    <mergeCell ref="B7:C7"/>
    <mergeCell ref="D7:E7"/>
    <mergeCell ref="F7:G7"/>
    <mergeCell ref="H7:I7"/>
    <mergeCell ref="J7:K7"/>
    <mergeCell ref="L7:M7"/>
    <mergeCell ref="B6:C6"/>
    <mergeCell ref="D6:E6"/>
    <mergeCell ref="F6:G6"/>
    <mergeCell ref="H6:I6"/>
    <mergeCell ref="J6:K6"/>
    <mergeCell ref="L6:M6"/>
    <mergeCell ref="A1:M1"/>
    <mergeCell ref="A2:M2"/>
    <mergeCell ref="A3:M3"/>
    <mergeCell ref="B4:M4"/>
    <mergeCell ref="B5:C5"/>
    <mergeCell ref="D5:E5"/>
    <mergeCell ref="F5:G5"/>
    <mergeCell ref="H5:I5"/>
    <mergeCell ref="J5:K5"/>
    <mergeCell ref="L5:M5"/>
  </mergeCells>
  <pageMargins left="1.05" right="1.1263020833333333" top="0.5" bottom="0.25" header="0" footer="0"/>
  <pageSetup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A7A91-973C-4218-8EAB-E6A4B154B77B}">
  <sheetPr codeName="Sheet41"/>
  <dimension ref="A1:H97"/>
  <sheetViews>
    <sheetView showGridLines="0" view="pageLayout" zoomScale="150" zoomScaleNormal="115" zoomScaleSheetLayoutView="100" zoomScalePageLayoutView="150" workbookViewId="0">
      <selection activeCell="M79" sqref="M79"/>
    </sheetView>
  </sheetViews>
  <sheetFormatPr defaultColWidth="7.109375" defaultRowHeight="8.25" x14ac:dyDescent="0.15"/>
  <cols>
    <col min="1" max="1" width="14.88671875" style="125" bestFit="1" customWidth="1"/>
    <col min="2" max="2" width="5.33203125" style="125" customWidth="1"/>
    <col min="3" max="4" width="7.33203125" style="125" customWidth="1"/>
    <col min="5" max="5" width="7.21875" style="125" customWidth="1"/>
    <col min="6" max="7" width="7.33203125" style="125" customWidth="1"/>
    <col min="8" max="8" width="7.21875" style="125" customWidth="1"/>
    <col min="9" max="16384" width="7.109375" style="125"/>
  </cols>
  <sheetData>
    <row r="1" spans="1:8" ht="3.95" customHeight="1" x14ac:dyDescent="0.15">
      <c r="A1" s="123"/>
      <c r="B1" s="123"/>
      <c r="C1" s="123"/>
      <c r="D1" s="123"/>
      <c r="E1" s="123"/>
      <c r="F1" s="123"/>
      <c r="G1" s="123"/>
      <c r="H1" s="123"/>
    </row>
    <row r="2" spans="1:8" ht="12.75" customHeight="1" x14ac:dyDescent="0.15">
      <c r="A2" s="126" t="s">
        <v>289</v>
      </c>
      <c r="B2" s="126"/>
      <c r="C2" s="126"/>
      <c r="D2" s="126"/>
      <c r="E2" s="126"/>
      <c r="F2" s="126"/>
      <c r="G2" s="126"/>
      <c r="H2" s="126"/>
    </row>
    <row r="3" spans="1:8" ht="9" customHeight="1" x14ac:dyDescent="0.15">
      <c r="A3" s="127" t="s">
        <v>290</v>
      </c>
      <c r="B3" s="127"/>
      <c r="C3" s="127"/>
      <c r="D3" s="127"/>
      <c r="E3" s="127"/>
      <c r="F3" s="127"/>
      <c r="G3" s="127"/>
      <c r="H3" s="127"/>
    </row>
    <row r="4" spans="1:8" ht="11.25" customHeight="1" x14ac:dyDescent="0.15">
      <c r="B4" s="328" t="s">
        <v>291</v>
      </c>
      <c r="C4" s="328"/>
      <c r="D4" s="328"/>
      <c r="E4" s="328"/>
      <c r="F4" s="328"/>
      <c r="G4" s="328"/>
      <c r="H4" s="328"/>
    </row>
    <row r="5" spans="1:8" s="176" customFormat="1" ht="9.1999999999999993" customHeight="1" x14ac:dyDescent="0.3">
      <c r="B5" s="130">
        <v>1960</v>
      </c>
      <c r="C5" s="130">
        <v>1970</v>
      </c>
      <c r="D5" s="130">
        <v>1980</v>
      </c>
      <c r="E5" s="130">
        <v>1990</v>
      </c>
      <c r="F5" s="130">
        <v>2000</v>
      </c>
      <c r="G5" s="130">
        <v>2010</v>
      </c>
      <c r="H5" s="130">
        <v>2018</v>
      </c>
    </row>
    <row r="6" spans="1:8" ht="9.1999999999999993" customHeight="1" x14ac:dyDescent="0.15">
      <c r="A6" s="132" t="s">
        <v>100</v>
      </c>
      <c r="B6" s="168">
        <v>140697279</v>
      </c>
      <c r="C6" s="133">
        <v>152162633</v>
      </c>
      <c r="D6" s="133">
        <v>154104060</v>
      </c>
      <c r="E6" s="133">
        <v>153833431</v>
      </c>
      <c r="F6" s="133">
        <v>158158523</v>
      </c>
      <c r="G6" s="133">
        <v>157295785</v>
      </c>
      <c r="H6" s="133">
        <v>162650755</v>
      </c>
    </row>
    <row r="7" spans="1:8" ht="9.1999999999999993" customHeight="1" x14ac:dyDescent="0.15">
      <c r="A7" s="137" t="s">
        <v>101</v>
      </c>
      <c r="B7" s="329">
        <v>7259823</v>
      </c>
      <c r="C7" s="138">
        <v>7153900</v>
      </c>
      <c r="D7" s="138">
        <v>9947860</v>
      </c>
      <c r="E7" s="138">
        <v>13321266</v>
      </c>
      <c r="F7" s="138">
        <v>21111323</v>
      </c>
      <c r="G7" s="138">
        <v>25151938</v>
      </c>
      <c r="H7" s="138">
        <v>28614794</v>
      </c>
    </row>
    <row r="8" spans="1:8" ht="9.1999999999999993" customHeight="1" x14ac:dyDescent="0.15">
      <c r="A8" s="195" t="s">
        <v>15</v>
      </c>
      <c r="B8" s="196">
        <v>419340</v>
      </c>
      <c r="C8" s="197">
        <v>599100</v>
      </c>
      <c r="D8" s="197">
        <v>1654640</v>
      </c>
      <c r="E8" s="197">
        <v>2967330</v>
      </c>
      <c r="F8" s="197">
        <v>6405515</v>
      </c>
      <c r="G8" s="197">
        <v>7353174</v>
      </c>
      <c r="H8" s="197">
        <v>7102790</v>
      </c>
    </row>
    <row r="9" spans="1:8" ht="9.1999999999999993" customHeight="1" x14ac:dyDescent="0.15">
      <c r="A9" s="195" t="s">
        <v>31</v>
      </c>
      <c r="B9" s="196">
        <v>248840</v>
      </c>
      <c r="C9" s="197">
        <v>454433</v>
      </c>
      <c r="D9" s="197">
        <v>1476860</v>
      </c>
      <c r="E9" s="197">
        <v>2796687</v>
      </c>
      <c r="F9" s="197">
        <v>4232829</v>
      </c>
      <c r="G9" s="197">
        <v>5162480</v>
      </c>
      <c r="H9" s="197">
        <v>5844453</v>
      </c>
    </row>
    <row r="10" spans="1:8" ht="9.1999999999999993" customHeight="1" x14ac:dyDescent="0.15">
      <c r="A10" s="195" t="s">
        <v>32</v>
      </c>
      <c r="B10" s="197" t="s">
        <v>33</v>
      </c>
      <c r="C10" s="197" t="s">
        <v>33</v>
      </c>
      <c r="D10" s="197">
        <v>20660</v>
      </c>
      <c r="E10" s="197" t="s">
        <v>33</v>
      </c>
      <c r="F10" s="197">
        <v>27021</v>
      </c>
      <c r="G10" s="197">
        <v>59092</v>
      </c>
      <c r="H10" s="197">
        <v>91309</v>
      </c>
    </row>
    <row r="11" spans="1:8" ht="9.1999999999999993" customHeight="1" x14ac:dyDescent="0.15">
      <c r="A11" s="195" t="s">
        <v>34</v>
      </c>
      <c r="B11" s="196">
        <v>7773</v>
      </c>
      <c r="C11" s="197">
        <v>39700</v>
      </c>
      <c r="D11" s="197">
        <v>217440</v>
      </c>
      <c r="E11" s="197">
        <v>480871</v>
      </c>
      <c r="F11" s="197">
        <v>1138201</v>
      </c>
      <c r="G11" s="197">
        <v>1955480</v>
      </c>
      <c r="H11" s="197">
        <v>2924121</v>
      </c>
    </row>
    <row r="12" spans="1:8" ht="9.1999999999999993" customHeight="1" x14ac:dyDescent="0.15">
      <c r="A12" s="195" t="s">
        <v>35</v>
      </c>
      <c r="B12" s="196">
        <v>26908</v>
      </c>
      <c r="C12" s="197">
        <v>34767</v>
      </c>
      <c r="D12" s="197">
        <v>60640</v>
      </c>
      <c r="E12" s="197">
        <v>73469</v>
      </c>
      <c r="F12" s="197">
        <v>116193</v>
      </c>
      <c r="G12" s="197">
        <v>107281</v>
      </c>
      <c r="H12" s="197">
        <v>163677</v>
      </c>
    </row>
    <row r="13" spans="1:8" ht="9.1999999999999993" customHeight="1" x14ac:dyDescent="0.15">
      <c r="A13" s="195" t="s">
        <v>36</v>
      </c>
      <c r="B13" s="196">
        <v>5401812</v>
      </c>
      <c r="C13" s="197">
        <v>4106667</v>
      </c>
      <c r="D13" s="197">
        <v>3552140</v>
      </c>
      <c r="E13" s="197">
        <v>2955938</v>
      </c>
      <c r="F13" s="197">
        <v>3407284</v>
      </c>
      <c r="G13" s="197">
        <v>3218788</v>
      </c>
      <c r="H13" s="197">
        <v>3200467</v>
      </c>
    </row>
    <row r="14" spans="1:8" ht="9.1999999999999993" customHeight="1" x14ac:dyDescent="0.15">
      <c r="A14" s="195" t="s">
        <v>37</v>
      </c>
      <c r="B14" s="196">
        <v>747177</v>
      </c>
      <c r="C14" s="197">
        <v>699267</v>
      </c>
      <c r="D14" s="197">
        <v>597720</v>
      </c>
      <c r="E14" s="197">
        <v>492648</v>
      </c>
      <c r="F14" s="197">
        <v>543986</v>
      </c>
      <c r="G14" s="197">
        <v>520266</v>
      </c>
      <c r="H14" s="197">
        <v>539575</v>
      </c>
    </row>
    <row r="15" spans="1:8" ht="9.1999999999999993" customHeight="1" x14ac:dyDescent="0.15">
      <c r="A15" s="195" t="s">
        <v>38</v>
      </c>
      <c r="B15" s="196">
        <v>130032</v>
      </c>
      <c r="C15" s="197">
        <v>523533</v>
      </c>
      <c r="D15" s="197">
        <v>853020</v>
      </c>
      <c r="E15" s="197">
        <v>1130784</v>
      </c>
      <c r="F15" s="197">
        <v>1629929</v>
      </c>
      <c r="G15" s="197">
        <v>1878318</v>
      </c>
      <c r="H15" s="197">
        <v>2277582</v>
      </c>
    </row>
    <row r="16" spans="1:8" ht="9.1999999999999993" customHeight="1" x14ac:dyDescent="0.15">
      <c r="A16" s="195" t="s">
        <v>39</v>
      </c>
      <c r="B16" s="196">
        <v>40239</v>
      </c>
      <c r="C16" s="197">
        <v>82300</v>
      </c>
      <c r="D16" s="197">
        <v>225180</v>
      </c>
      <c r="E16" s="197">
        <v>671347</v>
      </c>
      <c r="F16" s="197">
        <v>1245822</v>
      </c>
      <c r="G16" s="197">
        <v>1521118</v>
      </c>
      <c r="H16" s="197">
        <v>1969960</v>
      </c>
    </row>
    <row r="17" spans="1:8" ht="9.1999999999999993" customHeight="1" x14ac:dyDescent="0.15">
      <c r="A17" s="195" t="s">
        <v>40</v>
      </c>
      <c r="B17" s="196">
        <v>65072</v>
      </c>
      <c r="C17" s="197">
        <v>199533</v>
      </c>
      <c r="D17" s="197">
        <v>413800</v>
      </c>
      <c r="E17" s="197">
        <v>680101</v>
      </c>
      <c r="F17" s="197">
        <v>1236478</v>
      </c>
      <c r="G17" s="197">
        <v>1663561</v>
      </c>
      <c r="H17" s="197">
        <v>2099704</v>
      </c>
    </row>
    <row r="18" spans="1:8" ht="9.1999999999999993" customHeight="1" x14ac:dyDescent="0.15">
      <c r="A18" s="195" t="s">
        <v>41</v>
      </c>
      <c r="B18" s="197">
        <v>110862</v>
      </c>
      <c r="C18" s="197">
        <v>151167</v>
      </c>
      <c r="D18" s="197">
        <v>314600</v>
      </c>
      <c r="E18" s="197">
        <v>505483</v>
      </c>
      <c r="F18" s="197">
        <v>726345</v>
      </c>
      <c r="G18" s="197">
        <v>966987</v>
      </c>
      <c r="H18" s="197">
        <v>1219997</v>
      </c>
    </row>
    <row r="19" spans="1:8" ht="9.1999999999999993" customHeight="1" x14ac:dyDescent="0.15">
      <c r="A19" s="277" t="s">
        <v>42</v>
      </c>
      <c r="B19" s="200">
        <v>8467</v>
      </c>
      <c r="C19" s="199">
        <v>18300</v>
      </c>
      <c r="D19" s="199">
        <v>81180</v>
      </c>
      <c r="E19" s="199">
        <v>158190</v>
      </c>
      <c r="F19" s="199">
        <v>401720</v>
      </c>
      <c r="G19" s="199">
        <v>702092</v>
      </c>
      <c r="H19" s="199">
        <v>1162909</v>
      </c>
    </row>
    <row r="20" spans="1:8" ht="9.1999999999999993" customHeight="1" x14ac:dyDescent="0.15">
      <c r="A20" s="143" t="s">
        <v>0</v>
      </c>
      <c r="B20" s="155">
        <v>147957102</v>
      </c>
      <c r="C20" s="144">
        <v>159316533</v>
      </c>
      <c r="D20" s="144">
        <v>164051920</v>
      </c>
      <c r="E20" s="144">
        <v>167154697</v>
      </c>
      <c r="F20" s="144">
        <v>179269846</v>
      </c>
      <c r="G20" s="144">
        <v>182447723</v>
      </c>
      <c r="H20" s="144">
        <v>191265549</v>
      </c>
    </row>
    <row r="21" spans="1:8" ht="6" customHeight="1" x14ac:dyDescent="0.15">
      <c r="A21" s="143"/>
      <c r="B21" s="155"/>
      <c r="C21" s="144"/>
      <c r="D21" s="144"/>
      <c r="E21" s="144"/>
      <c r="F21" s="144"/>
      <c r="G21" s="144"/>
      <c r="H21" s="144"/>
    </row>
    <row r="22" spans="1:8" ht="9" customHeight="1" x14ac:dyDescent="0.15">
      <c r="B22" s="328" t="s">
        <v>292</v>
      </c>
      <c r="C22" s="328"/>
      <c r="D22" s="328"/>
      <c r="E22" s="328"/>
      <c r="F22" s="328"/>
      <c r="G22" s="328"/>
      <c r="H22" s="328"/>
    </row>
    <row r="23" spans="1:8" ht="9.1999999999999993" customHeight="1" x14ac:dyDescent="0.15">
      <c r="B23" s="167">
        <v>1960</v>
      </c>
      <c r="C23" s="167">
        <v>1970</v>
      </c>
      <c r="D23" s="130">
        <v>1980</v>
      </c>
      <c r="E23" s="130">
        <v>1990</v>
      </c>
      <c r="F23" s="130">
        <v>2000</v>
      </c>
      <c r="G23" s="130">
        <v>2010</v>
      </c>
      <c r="H23" s="130">
        <v>2018</v>
      </c>
    </row>
    <row r="24" spans="1:8" ht="9.1999999999999993" customHeight="1" x14ac:dyDescent="0.15">
      <c r="A24" s="132" t="s">
        <v>100</v>
      </c>
      <c r="B24" s="133">
        <v>12790894</v>
      </c>
      <c r="C24" s="133">
        <v>17807867</v>
      </c>
      <c r="D24" s="133">
        <v>24610760</v>
      </c>
      <c r="E24" s="133">
        <v>30249743</v>
      </c>
      <c r="F24" s="133">
        <v>35909950</v>
      </c>
      <c r="G24" s="133">
        <v>45879184</v>
      </c>
      <c r="H24" s="133">
        <v>40030471</v>
      </c>
    </row>
    <row r="25" spans="1:8" ht="9.1999999999999993" customHeight="1" x14ac:dyDescent="0.15">
      <c r="A25" s="137" t="s">
        <v>101</v>
      </c>
      <c r="B25" s="138">
        <v>672320</v>
      </c>
      <c r="C25" s="138">
        <v>727133</v>
      </c>
      <c r="D25" s="138">
        <v>1250740</v>
      </c>
      <c r="E25" s="138">
        <v>2106099</v>
      </c>
      <c r="F25" s="138">
        <v>3436990</v>
      </c>
      <c r="G25" s="138">
        <v>5551134</v>
      </c>
      <c r="H25" s="138">
        <v>5072253</v>
      </c>
    </row>
    <row r="26" spans="1:8" ht="9.1999999999999993" customHeight="1" x14ac:dyDescent="0.15">
      <c r="A26" s="195" t="s">
        <v>15</v>
      </c>
      <c r="B26" s="197">
        <v>57986</v>
      </c>
      <c r="C26" s="197">
        <v>77533</v>
      </c>
      <c r="D26" s="197">
        <v>205320</v>
      </c>
      <c r="E26" s="197">
        <v>480513</v>
      </c>
      <c r="F26" s="197">
        <v>982013</v>
      </c>
      <c r="G26" s="197">
        <v>1846738</v>
      </c>
      <c r="H26" s="197">
        <v>1357563</v>
      </c>
    </row>
    <row r="27" spans="1:8" ht="9.1999999999999993" customHeight="1" x14ac:dyDescent="0.15">
      <c r="A27" s="195" t="s">
        <v>31</v>
      </c>
      <c r="B27" s="197">
        <v>15956</v>
      </c>
      <c r="C27" s="197">
        <v>30567</v>
      </c>
      <c r="D27" s="197">
        <v>137180</v>
      </c>
      <c r="E27" s="197">
        <v>339751</v>
      </c>
      <c r="F27" s="197">
        <v>559074</v>
      </c>
      <c r="G27" s="197">
        <v>828147</v>
      </c>
      <c r="H27" s="197">
        <v>821434</v>
      </c>
    </row>
    <row r="28" spans="1:8" ht="9.1999999999999993" customHeight="1" x14ac:dyDescent="0.15">
      <c r="A28" s="195" t="s">
        <v>32</v>
      </c>
      <c r="B28" s="197" t="s">
        <v>33</v>
      </c>
      <c r="C28" s="197" t="s">
        <v>33</v>
      </c>
      <c r="D28" s="197">
        <v>3940</v>
      </c>
      <c r="E28" s="197" t="s">
        <v>33</v>
      </c>
      <c r="F28" s="197">
        <v>4339</v>
      </c>
      <c r="G28" s="197">
        <v>12234</v>
      </c>
      <c r="H28" s="197">
        <v>14042</v>
      </c>
    </row>
    <row r="29" spans="1:8" ht="9.1999999999999993" customHeight="1" x14ac:dyDescent="0.15">
      <c r="A29" s="195" t="s">
        <v>34</v>
      </c>
      <c r="B29" s="197" t="s">
        <v>33</v>
      </c>
      <c r="C29" s="197">
        <v>1367</v>
      </c>
      <c r="D29" s="197">
        <v>5740</v>
      </c>
      <c r="E29" s="197">
        <v>19482</v>
      </c>
      <c r="F29" s="197">
        <v>49702</v>
      </c>
      <c r="G29" s="197">
        <v>89697</v>
      </c>
      <c r="H29" s="197">
        <v>132870</v>
      </c>
    </row>
    <row r="30" spans="1:8" ht="9.1999999999999993" customHeight="1" x14ac:dyDescent="0.15">
      <c r="A30" s="195" t="s">
        <v>35</v>
      </c>
      <c r="B30" s="197">
        <v>1894</v>
      </c>
      <c r="C30" s="197">
        <v>2433</v>
      </c>
      <c r="D30" s="197">
        <v>5240</v>
      </c>
      <c r="E30" s="197">
        <v>6552</v>
      </c>
      <c r="F30" s="197">
        <v>13095</v>
      </c>
      <c r="G30" s="197">
        <v>12288</v>
      </c>
      <c r="H30" s="197">
        <v>18862</v>
      </c>
    </row>
    <row r="31" spans="1:8" ht="9.1999999999999993" customHeight="1" x14ac:dyDescent="0.15">
      <c r="A31" s="195" t="s">
        <v>36</v>
      </c>
      <c r="B31" s="197">
        <v>478047</v>
      </c>
      <c r="C31" s="197">
        <v>387800</v>
      </c>
      <c r="D31" s="197">
        <v>344960</v>
      </c>
      <c r="E31" s="197">
        <v>294847</v>
      </c>
      <c r="F31" s="197">
        <v>353109</v>
      </c>
      <c r="G31" s="197">
        <v>396218</v>
      </c>
      <c r="H31" s="197">
        <v>348564</v>
      </c>
    </row>
    <row r="32" spans="1:8" ht="9.1999999999999993" customHeight="1" x14ac:dyDescent="0.15">
      <c r="A32" s="195" t="s">
        <v>37</v>
      </c>
      <c r="B32" s="197">
        <v>63959</v>
      </c>
      <c r="C32" s="197">
        <v>57600</v>
      </c>
      <c r="D32" s="197">
        <v>54960</v>
      </c>
      <c r="E32" s="197">
        <v>46555</v>
      </c>
      <c r="F32" s="197">
        <v>50517</v>
      </c>
      <c r="G32" s="197">
        <v>48024</v>
      </c>
      <c r="H32" s="197">
        <v>39449</v>
      </c>
    </row>
    <row r="33" spans="1:8" ht="9.1999999999999993" customHeight="1" x14ac:dyDescent="0.15">
      <c r="A33" s="195" t="s">
        <v>38</v>
      </c>
      <c r="B33" s="197">
        <v>24393</v>
      </c>
      <c r="C33" s="197">
        <v>80767</v>
      </c>
      <c r="D33" s="197">
        <v>213400</v>
      </c>
      <c r="E33" s="197">
        <v>408506</v>
      </c>
      <c r="F33" s="197">
        <v>675521</v>
      </c>
      <c r="G33" s="197">
        <v>926415</v>
      </c>
      <c r="H33" s="197">
        <v>922910</v>
      </c>
    </row>
    <row r="34" spans="1:8" ht="9.1999999999999993" customHeight="1" x14ac:dyDescent="0.15">
      <c r="A34" s="195" t="s">
        <v>39</v>
      </c>
      <c r="B34" s="197">
        <v>4380</v>
      </c>
      <c r="C34" s="197">
        <v>18300</v>
      </c>
      <c r="D34" s="197">
        <v>64100</v>
      </c>
      <c r="E34" s="197">
        <v>198422</v>
      </c>
      <c r="F34" s="197">
        <v>320815</v>
      </c>
      <c r="G34" s="197">
        <v>593807</v>
      </c>
      <c r="H34" s="197">
        <v>532061</v>
      </c>
    </row>
    <row r="35" spans="1:8" ht="9.1999999999999993" customHeight="1" x14ac:dyDescent="0.15">
      <c r="A35" s="195" t="s">
        <v>40</v>
      </c>
      <c r="B35" s="197">
        <v>7877</v>
      </c>
      <c r="C35" s="197">
        <v>21600</v>
      </c>
      <c r="D35" s="197">
        <v>61280</v>
      </c>
      <c r="E35" s="197">
        <v>138955</v>
      </c>
      <c r="F35" s="197">
        <v>267629</v>
      </c>
      <c r="G35" s="197">
        <v>445979</v>
      </c>
      <c r="H35" s="197">
        <v>418611</v>
      </c>
    </row>
    <row r="36" spans="1:8" ht="9.1999999999999993" customHeight="1" x14ac:dyDescent="0.15">
      <c r="A36" s="195" t="s">
        <v>41</v>
      </c>
      <c r="B36" s="197">
        <v>12551</v>
      </c>
      <c r="C36" s="197">
        <v>13200</v>
      </c>
      <c r="D36" s="197">
        <v>29040</v>
      </c>
      <c r="E36" s="197">
        <v>43037</v>
      </c>
      <c r="F36" s="197">
        <v>67991</v>
      </c>
      <c r="G36" s="197">
        <v>109467</v>
      </c>
      <c r="H36" s="197">
        <v>148510</v>
      </c>
    </row>
    <row r="37" spans="1:8" ht="9.1999999999999993" customHeight="1" x14ac:dyDescent="0.15">
      <c r="A37" s="277" t="s">
        <v>42</v>
      </c>
      <c r="B37" s="199" t="s">
        <v>33</v>
      </c>
      <c r="C37" s="199">
        <v>1933</v>
      </c>
      <c r="D37" s="199">
        <v>8580</v>
      </c>
      <c r="E37" s="199">
        <v>24638</v>
      </c>
      <c r="F37" s="199">
        <v>93185</v>
      </c>
      <c r="G37" s="199">
        <v>236562</v>
      </c>
      <c r="H37" s="199">
        <v>314175</v>
      </c>
    </row>
    <row r="38" spans="1:8" ht="9.1999999999999993" customHeight="1" x14ac:dyDescent="0.15">
      <c r="A38" s="143" t="s">
        <v>0</v>
      </c>
      <c r="B38" s="155">
        <v>13463214</v>
      </c>
      <c r="C38" s="144">
        <v>18535000</v>
      </c>
      <c r="D38" s="144">
        <v>25861500</v>
      </c>
      <c r="E38" s="144">
        <v>32355842</v>
      </c>
      <c r="F38" s="144">
        <v>39346940</v>
      </c>
      <c r="G38" s="144">
        <v>51430318</v>
      </c>
      <c r="H38" s="144">
        <v>45102724</v>
      </c>
    </row>
    <row r="39" spans="1:8" ht="6" customHeight="1" x14ac:dyDescent="0.15">
      <c r="A39" s="143"/>
      <c r="B39" s="155"/>
      <c r="C39" s="144"/>
      <c r="D39" s="144"/>
      <c r="E39" s="144"/>
      <c r="F39" s="144"/>
      <c r="G39" s="144"/>
      <c r="H39" s="144"/>
    </row>
    <row r="40" spans="1:8" ht="9.1999999999999993" customHeight="1" x14ac:dyDescent="0.15">
      <c r="B40" s="328" t="s">
        <v>293</v>
      </c>
      <c r="C40" s="328"/>
      <c r="D40" s="328"/>
      <c r="E40" s="328"/>
      <c r="F40" s="328"/>
      <c r="G40" s="328"/>
      <c r="H40" s="328"/>
    </row>
    <row r="41" spans="1:8" ht="9.1999999999999993" customHeight="1" x14ac:dyDescent="0.15">
      <c r="B41" s="167">
        <v>1960</v>
      </c>
      <c r="C41" s="167">
        <v>1970</v>
      </c>
      <c r="D41" s="130">
        <v>1980</v>
      </c>
      <c r="E41" s="130">
        <v>1990</v>
      </c>
      <c r="F41" s="130">
        <v>2000</v>
      </c>
      <c r="G41" s="130">
        <v>2010</v>
      </c>
      <c r="H41" s="130">
        <v>2018</v>
      </c>
    </row>
    <row r="42" spans="1:8" ht="9.1999999999999993" customHeight="1" x14ac:dyDescent="0.15">
      <c r="A42" s="132" t="s">
        <v>100</v>
      </c>
      <c r="B42" s="168">
        <v>3522572</v>
      </c>
      <c r="C42" s="168">
        <v>4773833</v>
      </c>
      <c r="D42" s="168">
        <v>5395400</v>
      </c>
      <c r="E42" s="168">
        <v>7831753</v>
      </c>
      <c r="F42" s="168">
        <v>11359055</v>
      </c>
      <c r="G42" s="168">
        <v>14963416</v>
      </c>
      <c r="H42" s="133">
        <v>11648146</v>
      </c>
    </row>
    <row r="43" spans="1:8" ht="9.1999999999999993" customHeight="1" x14ac:dyDescent="0.15">
      <c r="A43" s="137" t="s">
        <v>101</v>
      </c>
      <c r="B43" s="329">
        <v>337012</v>
      </c>
      <c r="C43" s="329">
        <v>319467</v>
      </c>
      <c r="D43" s="329">
        <v>540560</v>
      </c>
      <c r="E43" s="329">
        <v>1340707</v>
      </c>
      <c r="F43" s="329">
        <v>2484185</v>
      </c>
      <c r="G43" s="329">
        <v>3500401</v>
      </c>
      <c r="H43" s="138">
        <v>2602894</v>
      </c>
    </row>
    <row r="44" spans="1:8" ht="9.1999999999999993" customHeight="1" x14ac:dyDescent="0.15">
      <c r="A44" s="195" t="s">
        <v>15</v>
      </c>
      <c r="B44" s="196">
        <v>24002</v>
      </c>
      <c r="C44" s="196">
        <v>39667</v>
      </c>
      <c r="D44" s="196">
        <v>143520</v>
      </c>
      <c r="E44" s="196">
        <v>479864</v>
      </c>
      <c r="F44" s="196">
        <v>1120732</v>
      </c>
      <c r="G44" s="196">
        <v>1447719</v>
      </c>
      <c r="H44" s="197">
        <v>814370</v>
      </c>
    </row>
    <row r="45" spans="1:8" ht="9.1999999999999993" customHeight="1" x14ac:dyDescent="0.15">
      <c r="A45" s="195" t="s">
        <v>31</v>
      </c>
      <c r="B45" s="196">
        <v>10770</v>
      </c>
      <c r="C45" s="196">
        <v>20600</v>
      </c>
      <c r="D45" s="196">
        <v>74200</v>
      </c>
      <c r="E45" s="196">
        <v>194331</v>
      </c>
      <c r="F45" s="196">
        <v>324242</v>
      </c>
      <c r="G45" s="196">
        <v>456702</v>
      </c>
      <c r="H45" s="197">
        <v>432438</v>
      </c>
    </row>
    <row r="46" spans="1:8" ht="9.1999999999999993" customHeight="1" x14ac:dyDescent="0.15">
      <c r="A46" s="195" t="s">
        <v>32</v>
      </c>
      <c r="B46" s="197" t="s">
        <v>33</v>
      </c>
      <c r="C46" s="197" t="s">
        <v>33</v>
      </c>
      <c r="D46" s="196" t="s">
        <v>33</v>
      </c>
      <c r="E46" s="197" t="s">
        <v>33</v>
      </c>
      <c r="F46" s="196">
        <v>1518</v>
      </c>
      <c r="G46" s="196">
        <v>5630</v>
      </c>
      <c r="H46" s="197">
        <v>4659</v>
      </c>
    </row>
    <row r="47" spans="1:8" ht="9.1999999999999993" customHeight="1" x14ac:dyDescent="0.15">
      <c r="A47" s="195" t="s">
        <v>34</v>
      </c>
      <c r="B47" s="197" t="s">
        <v>33</v>
      </c>
      <c r="C47" s="196">
        <v>1600</v>
      </c>
      <c r="D47" s="196">
        <v>6920</v>
      </c>
      <c r="E47" s="196">
        <v>31869</v>
      </c>
      <c r="F47" s="196">
        <v>63957</v>
      </c>
      <c r="G47" s="196">
        <v>97311</v>
      </c>
      <c r="H47" s="197">
        <v>154715</v>
      </c>
    </row>
    <row r="48" spans="1:8" ht="9.1999999999999993" customHeight="1" x14ac:dyDescent="0.15">
      <c r="A48" s="195" t="s">
        <v>35</v>
      </c>
      <c r="B48" s="197" t="s">
        <v>33</v>
      </c>
      <c r="C48" s="197" t="s">
        <v>33</v>
      </c>
      <c r="D48" s="196">
        <v>1800</v>
      </c>
      <c r="E48" s="196">
        <v>3696</v>
      </c>
      <c r="F48" s="196">
        <v>7983</v>
      </c>
      <c r="G48" s="196">
        <v>7100</v>
      </c>
      <c r="H48" s="197">
        <v>7298</v>
      </c>
    </row>
    <row r="49" spans="1:8" ht="9.1999999999999993" customHeight="1" x14ac:dyDescent="0.15">
      <c r="A49" s="195" t="s">
        <v>36</v>
      </c>
      <c r="B49" s="196">
        <v>256425</v>
      </c>
      <c r="C49" s="196">
        <v>178600</v>
      </c>
      <c r="D49" s="196">
        <v>127940</v>
      </c>
      <c r="E49" s="196">
        <v>117073</v>
      </c>
      <c r="F49" s="196">
        <v>157959</v>
      </c>
      <c r="G49" s="196">
        <v>190547</v>
      </c>
      <c r="H49" s="197">
        <v>144132</v>
      </c>
    </row>
    <row r="50" spans="1:8" ht="9.1999999999999993" customHeight="1" x14ac:dyDescent="0.15">
      <c r="A50" s="195" t="s">
        <v>37</v>
      </c>
      <c r="B50" s="196">
        <v>23306</v>
      </c>
      <c r="C50" s="196">
        <v>19500</v>
      </c>
      <c r="D50" s="196">
        <v>15700</v>
      </c>
      <c r="E50" s="196">
        <v>14578</v>
      </c>
      <c r="F50" s="196">
        <v>17862</v>
      </c>
      <c r="G50" s="196">
        <v>19272</v>
      </c>
      <c r="H50" s="197">
        <v>19892</v>
      </c>
    </row>
    <row r="51" spans="1:8" ht="9.1999999999999993" customHeight="1" x14ac:dyDescent="0.15">
      <c r="A51" s="195" t="s">
        <v>38</v>
      </c>
      <c r="B51" s="197">
        <v>7269</v>
      </c>
      <c r="C51" s="197">
        <v>23400</v>
      </c>
      <c r="D51" s="196">
        <v>54780</v>
      </c>
      <c r="E51" s="196">
        <v>130178</v>
      </c>
      <c r="F51" s="196">
        <v>233627</v>
      </c>
      <c r="G51" s="196">
        <v>347351</v>
      </c>
      <c r="H51" s="197">
        <v>308426</v>
      </c>
    </row>
    <row r="52" spans="1:8" ht="9.1999999999999993" customHeight="1" x14ac:dyDescent="0.15">
      <c r="A52" s="195" t="s">
        <v>39</v>
      </c>
      <c r="B52" s="196">
        <v>2297</v>
      </c>
      <c r="C52" s="196">
        <v>4100</v>
      </c>
      <c r="D52" s="196">
        <v>20900</v>
      </c>
      <c r="E52" s="196">
        <v>146173</v>
      </c>
      <c r="F52" s="196">
        <v>256644</v>
      </c>
      <c r="G52" s="196">
        <v>467654</v>
      </c>
      <c r="H52" s="197">
        <v>299470</v>
      </c>
    </row>
    <row r="53" spans="1:8" ht="9.1999999999999993" customHeight="1" x14ac:dyDescent="0.15">
      <c r="A53" s="195" t="s">
        <v>40</v>
      </c>
      <c r="B53" s="196">
        <v>3188</v>
      </c>
      <c r="C53" s="196">
        <v>8467</v>
      </c>
      <c r="D53" s="196">
        <v>22380</v>
      </c>
      <c r="E53" s="196">
        <v>79139</v>
      </c>
      <c r="F53" s="196">
        <v>162889</v>
      </c>
      <c r="G53" s="196">
        <v>249028</v>
      </c>
      <c r="H53" s="197">
        <v>182197</v>
      </c>
    </row>
    <row r="54" spans="1:8" ht="9.1999999999999993" customHeight="1" x14ac:dyDescent="0.15">
      <c r="A54" s="195" t="s">
        <v>41</v>
      </c>
      <c r="B54" s="197">
        <v>7165</v>
      </c>
      <c r="C54" s="197">
        <v>8233</v>
      </c>
      <c r="D54" s="196">
        <v>30820</v>
      </c>
      <c r="E54" s="197">
        <v>50484</v>
      </c>
      <c r="F54" s="196">
        <v>70837</v>
      </c>
      <c r="G54" s="196">
        <v>83975</v>
      </c>
      <c r="H54" s="197">
        <v>102944</v>
      </c>
    </row>
    <row r="55" spans="1:8" ht="9.1999999999999993" customHeight="1" x14ac:dyDescent="0.15">
      <c r="A55" s="277" t="s">
        <v>42</v>
      </c>
      <c r="B55" s="199" t="s">
        <v>33</v>
      </c>
      <c r="C55" s="200">
        <v>1233</v>
      </c>
      <c r="D55" s="200">
        <v>6200</v>
      </c>
      <c r="E55" s="200">
        <v>21517</v>
      </c>
      <c r="F55" s="200">
        <v>65935</v>
      </c>
      <c r="G55" s="200">
        <v>121595</v>
      </c>
      <c r="H55" s="199">
        <v>130272</v>
      </c>
    </row>
    <row r="56" spans="1:8" ht="9.1999999999999993" customHeight="1" x14ac:dyDescent="0.15">
      <c r="A56" s="143" t="s">
        <v>0</v>
      </c>
      <c r="B56" s="155">
        <v>3859584</v>
      </c>
      <c r="C56" s="155">
        <v>5093300</v>
      </c>
      <c r="D56" s="155">
        <v>5935960</v>
      </c>
      <c r="E56" s="155">
        <v>9172460</v>
      </c>
      <c r="F56" s="155">
        <v>13843240</v>
      </c>
      <c r="G56" s="155">
        <v>18463817</v>
      </c>
      <c r="H56" s="144">
        <v>14251040</v>
      </c>
    </row>
    <row r="57" spans="1:8" ht="6" customHeight="1" x14ac:dyDescent="0.15">
      <c r="A57" s="143"/>
      <c r="B57" s="155"/>
      <c r="C57" s="155"/>
      <c r="D57" s="155"/>
      <c r="E57" s="155"/>
      <c r="F57" s="155"/>
      <c r="G57" s="155"/>
      <c r="H57" s="144"/>
    </row>
    <row r="58" spans="1:8" ht="9.1999999999999993" customHeight="1" x14ac:dyDescent="0.15">
      <c r="B58" s="328" t="s">
        <v>294</v>
      </c>
      <c r="C58" s="328"/>
      <c r="D58" s="328"/>
      <c r="E58" s="328"/>
      <c r="F58" s="328"/>
      <c r="G58" s="328"/>
      <c r="H58" s="328"/>
    </row>
    <row r="59" spans="1:8" ht="9.1999999999999993" customHeight="1" x14ac:dyDescent="0.15">
      <c r="B59" s="167">
        <v>1960</v>
      </c>
      <c r="C59" s="167">
        <v>1970</v>
      </c>
      <c r="D59" s="130">
        <v>1980</v>
      </c>
      <c r="E59" s="130">
        <v>1990</v>
      </c>
      <c r="F59" s="130">
        <v>2000</v>
      </c>
      <c r="G59" s="130">
        <v>2010</v>
      </c>
      <c r="H59" s="130">
        <v>2018</v>
      </c>
    </row>
    <row r="60" spans="1:8" ht="9.1999999999999993" customHeight="1" x14ac:dyDescent="0.15">
      <c r="A60" s="132" t="s">
        <v>100</v>
      </c>
      <c r="B60" s="168">
        <v>7985458</v>
      </c>
      <c r="C60" s="168">
        <v>13002967</v>
      </c>
      <c r="D60" s="168">
        <v>23351200</v>
      </c>
      <c r="E60" s="168">
        <v>30362191</v>
      </c>
      <c r="F60" s="168">
        <v>37449803</v>
      </c>
      <c r="G60" s="168">
        <v>43911582</v>
      </c>
      <c r="H60" s="133">
        <v>60642505</v>
      </c>
    </row>
    <row r="61" spans="1:8" ht="9.1999999999999993" customHeight="1" x14ac:dyDescent="0.15">
      <c r="A61" s="137" t="s">
        <v>101</v>
      </c>
      <c r="B61" s="329">
        <v>1123464</v>
      </c>
      <c r="C61" s="329">
        <v>1274967</v>
      </c>
      <c r="D61" s="329">
        <v>1923640</v>
      </c>
      <c r="E61" s="329">
        <v>2424385</v>
      </c>
      <c r="F61" s="329">
        <v>3727567</v>
      </c>
      <c r="G61" s="329">
        <v>5108926</v>
      </c>
      <c r="H61" s="138">
        <v>7814012</v>
      </c>
    </row>
    <row r="62" spans="1:8" ht="9.1999999999999993" customHeight="1" x14ac:dyDescent="0.15">
      <c r="A62" s="195" t="s">
        <v>15</v>
      </c>
      <c r="B62" s="196">
        <v>37841</v>
      </c>
      <c r="C62" s="196">
        <v>59533</v>
      </c>
      <c r="D62" s="196">
        <v>158000</v>
      </c>
      <c r="E62" s="196">
        <v>266912</v>
      </c>
      <c r="F62" s="196">
        <v>584028</v>
      </c>
      <c r="G62" s="196">
        <v>933704</v>
      </c>
      <c r="H62" s="197">
        <v>1766120</v>
      </c>
    </row>
    <row r="63" spans="1:8" ht="9.1999999999999993" customHeight="1" x14ac:dyDescent="0.15">
      <c r="A63" s="195" t="s">
        <v>31</v>
      </c>
      <c r="B63" s="196">
        <v>48812</v>
      </c>
      <c r="C63" s="196">
        <v>67233</v>
      </c>
      <c r="D63" s="196">
        <v>159920</v>
      </c>
      <c r="E63" s="196">
        <v>349770</v>
      </c>
      <c r="F63" s="196">
        <v>677585</v>
      </c>
      <c r="G63" s="196">
        <v>993411</v>
      </c>
      <c r="H63" s="197">
        <v>1385360</v>
      </c>
    </row>
    <row r="64" spans="1:8" ht="9.1999999999999993" customHeight="1" x14ac:dyDescent="0.15">
      <c r="A64" s="195" t="s">
        <v>32</v>
      </c>
      <c r="B64" s="197" t="s">
        <v>33</v>
      </c>
      <c r="C64" s="197" t="s">
        <v>33</v>
      </c>
      <c r="D64" s="196">
        <v>5820</v>
      </c>
      <c r="E64" s="197" t="s">
        <v>33</v>
      </c>
      <c r="F64" s="196">
        <v>3783</v>
      </c>
      <c r="G64" s="196">
        <v>9023</v>
      </c>
      <c r="H64" s="197">
        <v>20847</v>
      </c>
    </row>
    <row r="65" spans="1:8" ht="9.1999999999999993" customHeight="1" x14ac:dyDescent="0.15">
      <c r="A65" s="195" t="s">
        <v>34</v>
      </c>
      <c r="B65" s="196">
        <v>3379</v>
      </c>
      <c r="C65" s="196">
        <v>11400</v>
      </c>
      <c r="D65" s="196">
        <v>24360</v>
      </c>
      <c r="E65" s="196">
        <v>62962</v>
      </c>
      <c r="F65" s="196">
        <v>163030</v>
      </c>
      <c r="G65" s="196">
        <v>252710</v>
      </c>
      <c r="H65" s="197">
        <v>424794</v>
      </c>
    </row>
    <row r="66" spans="1:8" ht="9.1999999999999993" customHeight="1" x14ac:dyDescent="0.15">
      <c r="A66" s="195" t="s">
        <v>35</v>
      </c>
      <c r="B66" s="196">
        <v>3586</v>
      </c>
      <c r="C66" s="196">
        <v>4033</v>
      </c>
      <c r="D66" s="196">
        <v>10800</v>
      </c>
      <c r="E66" s="196">
        <v>15852</v>
      </c>
      <c r="F66" s="196">
        <v>26794</v>
      </c>
      <c r="G66" s="196">
        <v>24164</v>
      </c>
      <c r="H66" s="197">
        <v>48729</v>
      </c>
    </row>
    <row r="67" spans="1:8" ht="9.1999999999999993" customHeight="1" x14ac:dyDescent="0.15">
      <c r="A67" s="195" t="s">
        <v>36</v>
      </c>
      <c r="B67" s="196">
        <v>867107</v>
      </c>
      <c r="C67" s="196">
        <v>865267</v>
      </c>
      <c r="D67" s="196">
        <v>920180</v>
      </c>
      <c r="E67" s="196">
        <v>861352</v>
      </c>
      <c r="F67" s="196">
        <v>1004878</v>
      </c>
      <c r="G67" s="196">
        <v>1024562</v>
      </c>
      <c r="H67" s="197">
        <v>1077062</v>
      </c>
    </row>
    <row r="68" spans="1:8" ht="9.1999999999999993" customHeight="1" x14ac:dyDescent="0.15">
      <c r="A68" s="195" t="s">
        <v>37</v>
      </c>
      <c r="B68" s="196">
        <v>103774</v>
      </c>
      <c r="C68" s="196">
        <v>113867</v>
      </c>
      <c r="D68" s="196">
        <v>158680</v>
      </c>
      <c r="E68" s="196">
        <v>171602</v>
      </c>
      <c r="F68" s="196">
        <v>197498</v>
      </c>
      <c r="G68" s="196">
        <v>183965</v>
      </c>
      <c r="H68" s="197">
        <v>210983</v>
      </c>
    </row>
    <row r="69" spans="1:8" ht="9.1999999999999993" customHeight="1" x14ac:dyDescent="0.15">
      <c r="A69" s="195" t="s">
        <v>38</v>
      </c>
      <c r="B69" s="196">
        <v>19317</v>
      </c>
      <c r="C69" s="196">
        <v>45900</v>
      </c>
      <c r="D69" s="196">
        <v>125280</v>
      </c>
      <c r="E69" s="196">
        <v>219724</v>
      </c>
      <c r="F69" s="196">
        <v>368422</v>
      </c>
      <c r="G69" s="196">
        <v>508181</v>
      </c>
      <c r="H69" s="197">
        <v>881018</v>
      </c>
    </row>
    <row r="70" spans="1:8" ht="9.1999999999999993" customHeight="1" x14ac:dyDescent="0.15">
      <c r="A70" s="195" t="s">
        <v>39</v>
      </c>
      <c r="B70" s="196">
        <v>4284</v>
      </c>
      <c r="C70" s="196">
        <v>8967</v>
      </c>
      <c r="D70" s="196">
        <v>36800</v>
      </c>
      <c r="E70" s="196">
        <v>92355</v>
      </c>
      <c r="F70" s="196">
        <v>190239</v>
      </c>
      <c r="G70" s="196">
        <v>388442</v>
      </c>
      <c r="H70" s="197">
        <v>737693</v>
      </c>
    </row>
    <row r="71" spans="1:8" ht="9.1999999999999993" customHeight="1" x14ac:dyDescent="0.15">
      <c r="A71" s="195" t="s">
        <v>40</v>
      </c>
      <c r="B71" s="196">
        <v>7972</v>
      </c>
      <c r="C71" s="196">
        <v>23367</v>
      </c>
      <c r="D71" s="196">
        <v>59740</v>
      </c>
      <c r="E71" s="196">
        <v>119848</v>
      </c>
      <c r="F71" s="196">
        <v>232895</v>
      </c>
      <c r="G71" s="196">
        <v>355486</v>
      </c>
      <c r="H71" s="197">
        <v>572260</v>
      </c>
    </row>
    <row r="72" spans="1:8" ht="9.1999999999999993" customHeight="1" x14ac:dyDescent="0.15">
      <c r="A72" s="195" t="s">
        <v>41</v>
      </c>
      <c r="B72" s="197">
        <v>18431</v>
      </c>
      <c r="C72" s="196">
        <v>25633</v>
      </c>
      <c r="D72" s="196">
        <v>79960</v>
      </c>
      <c r="E72" s="196">
        <v>98882</v>
      </c>
      <c r="F72" s="196">
        <v>147797</v>
      </c>
      <c r="G72" s="196">
        <v>208621</v>
      </c>
      <c r="H72" s="197">
        <v>295956</v>
      </c>
    </row>
    <row r="73" spans="1:8" ht="9.1999999999999993" customHeight="1" x14ac:dyDescent="0.15">
      <c r="A73" s="277" t="s">
        <v>42</v>
      </c>
      <c r="B73" s="200">
        <v>1596</v>
      </c>
      <c r="C73" s="200">
        <v>4300</v>
      </c>
      <c r="D73" s="200">
        <v>27460</v>
      </c>
      <c r="E73" s="200">
        <v>53320</v>
      </c>
      <c r="F73" s="200">
        <v>130618</v>
      </c>
      <c r="G73" s="200">
        <v>222293</v>
      </c>
      <c r="H73" s="199">
        <v>387082</v>
      </c>
    </row>
    <row r="74" spans="1:8" ht="10.5" customHeight="1" x14ac:dyDescent="0.15">
      <c r="A74" s="143" t="s">
        <v>0</v>
      </c>
      <c r="B74" s="155">
        <v>9108922</v>
      </c>
      <c r="C74" s="155">
        <v>14277934</v>
      </c>
      <c r="D74" s="155">
        <v>25274840</v>
      </c>
      <c r="E74" s="155">
        <v>32786576</v>
      </c>
      <c r="F74" s="155">
        <v>41177370</v>
      </c>
      <c r="G74" s="155">
        <v>49020508</v>
      </c>
      <c r="H74" s="144">
        <v>68456517</v>
      </c>
    </row>
    <row r="75" spans="1:8" ht="6" customHeight="1" x14ac:dyDescent="0.15">
      <c r="A75" s="143"/>
      <c r="B75" s="155"/>
      <c r="C75" s="155"/>
      <c r="D75" s="155"/>
      <c r="E75" s="155"/>
      <c r="F75" s="155"/>
      <c r="G75" s="155"/>
      <c r="H75" s="144"/>
    </row>
    <row r="76" spans="1:8" s="160" customFormat="1" ht="17.25" customHeight="1" x14ac:dyDescent="0.15">
      <c r="A76" s="386" t="s">
        <v>295</v>
      </c>
      <c r="B76" s="386"/>
      <c r="C76" s="386"/>
      <c r="D76" s="386"/>
      <c r="E76" s="386"/>
      <c r="F76" s="386"/>
      <c r="G76" s="386"/>
      <c r="H76" s="386"/>
    </row>
    <row r="77" spans="1:8" x14ac:dyDescent="0.15">
      <c r="A77" s="159" t="s">
        <v>44</v>
      </c>
      <c r="B77" s="159"/>
      <c r="C77" s="159"/>
      <c r="D77" s="159"/>
      <c r="E77" s="159"/>
      <c r="F77" s="159"/>
      <c r="G77" s="159"/>
      <c r="H77" s="159"/>
    </row>
    <row r="78" spans="1:8" x14ac:dyDescent="0.15">
      <c r="A78" s="159" t="s">
        <v>27</v>
      </c>
      <c r="B78" s="159"/>
      <c r="C78" s="159"/>
      <c r="D78" s="159"/>
      <c r="E78" s="159"/>
      <c r="F78" s="159"/>
      <c r="G78" s="159"/>
      <c r="H78" s="159"/>
    </row>
    <row r="79" spans="1:8" ht="18" customHeight="1" x14ac:dyDescent="0.15">
      <c r="A79" s="161" t="s">
        <v>28</v>
      </c>
      <c r="B79" s="161"/>
      <c r="C79" s="161"/>
      <c r="D79" s="161"/>
      <c r="E79" s="161"/>
      <c r="F79" s="161"/>
      <c r="G79" s="161"/>
      <c r="H79" s="161"/>
    </row>
    <row r="80" spans="1:8" x14ac:dyDescent="0.15">
      <c r="C80" s="319"/>
      <c r="D80" s="162"/>
      <c r="E80" s="162"/>
      <c r="F80" s="162"/>
      <c r="G80" s="162"/>
      <c r="H80" s="162"/>
    </row>
    <row r="81" spans="3:8" ht="13.5" customHeight="1" x14ac:dyDescent="0.15">
      <c r="C81" s="319"/>
    </row>
    <row r="82" spans="3:8" x14ac:dyDescent="0.15">
      <c r="C82" s="163"/>
      <c r="D82" s="163"/>
      <c r="E82" s="163"/>
      <c r="F82" s="163"/>
      <c r="G82" s="163"/>
      <c r="H82" s="163"/>
    </row>
    <row r="83" spans="3:8" ht="12.75" customHeight="1" x14ac:dyDescent="0.15">
      <c r="C83" s="163"/>
      <c r="D83" s="163"/>
      <c r="E83" s="163"/>
      <c r="F83" s="163"/>
      <c r="G83" s="163"/>
      <c r="H83" s="163"/>
    </row>
    <row r="84" spans="3:8" x14ac:dyDescent="0.15">
      <c r="C84" s="163"/>
      <c r="D84" s="163"/>
      <c r="E84" s="163"/>
      <c r="F84" s="163"/>
      <c r="G84" s="163"/>
      <c r="H84" s="163"/>
    </row>
    <row r="85" spans="3:8" x14ac:dyDescent="0.15">
      <c r="C85" s="163"/>
      <c r="D85" s="163"/>
      <c r="E85" s="163"/>
      <c r="F85" s="163"/>
      <c r="G85" s="163"/>
      <c r="H85" s="163"/>
    </row>
    <row r="86" spans="3:8" x14ac:dyDescent="0.15">
      <c r="C86" s="163"/>
      <c r="D86" s="163"/>
      <c r="E86" s="163"/>
      <c r="F86" s="163"/>
      <c r="G86" s="163"/>
      <c r="H86" s="163"/>
    </row>
    <row r="87" spans="3:8" x14ac:dyDescent="0.15">
      <c r="C87" s="163"/>
      <c r="D87" s="163"/>
      <c r="E87" s="163"/>
      <c r="F87" s="163"/>
      <c r="G87" s="163"/>
      <c r="H87" s="163"/>
    </row>
    <row r="88" spans="3:8" x14ac:dyDescent="0.15">
      <c r="C88" s="163"/>
      <c r="D88" s="163"/>
      <c r="E88" s="163"/>
      <c r="F88" s="163"/>
      <c r="G88" s="163"/>
      <c r="H88" s="163"/>
    </row>
    <row r="89" spans="3:8" x14ac:dyDescent="0.15">
      <c r="C89" s="163"/>
      <c r="D89" s="163"/>
      <c r="E89" s="163"/>
      <c r="F89" s="163"/>
      <c r="G89" s="163"/>
      <c r="H89" s="163"/>
    </row>
    <row r="93" spans="3:8" ht="12.75" customHeight="1" x14ac:dyDescent="0.15"/>
    <row r="95" spans="3:8" ht="13.5" customHeight="1" x14ac:dyDescent="0.15"/>
    <row r="97" ht="12.75" customHeight="1" x14ac:dyDescent="0.15"/>
  </sheetData>
  <mergeCells count="12">
    <mergeCell ref="B40:H40"/>
    <mergeCell ref="B58:H58"/>
    <mergeCell ref="A76:H76"/>
    <mergeCell ref="A77:H77"/>
    <mergeCell ref="A78:H78"/>
    <mergeCell ref="A79:H79"/>
    <mergeCell ref="A1:E1"/>
    <mergeCell ref="F1:H1"/>
    <mergeCell ref="A2:H2"/>
    <mergeCell ref="A3:H3"/>
    <mergeCell ref="B4:H4"/>
    <mergeCell ref="B22:H22"/>
  </mergeCells>
  <pageMargins left="1.05" right="1.1263020833333333" top="0.5" bottom="0.25" header="0" footer="0"/>
  <pageSetup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FA212-3ACA-4378-A3FC-351AFA8A014A}">
  <sheetPr codeName="Sheet42"/>
  <dimension ref="A1:O97"/>
  <sheetViews>
    <sheetView showGridLines="0" view="pageLayout" zoomScale="145" zoomScaleNormal="115" zoomScaleSheetLayoutView="100" zoomScalePageLayoutView="145" workbookViewId="0">
      <selection activeCell="R55" sqref="R55"/>
    </sheetView>
  </sheetViews>
  <sheetFormatPr defaultColWidth="7.109375" defaultRowHeight="8.25" x14ac:dyDescent="0.15"/>
  <cols>
    <col min="1" max="1" width="15.5546875" style="125" customWidth="1"/>
    <col min="2" max="2" width="2.6640625" style="125" customWidth="1"/>
    <col min="3" max="3" width="0.88671875" style="125" customWidth="1"/>
    <col min="4" max="4" width="4.44140625" style="125" customWidth="1"/>
    <col min="5" max="5" width="0.88671875" style="125" customWidth="1"/>
    <col min="6" max="6" width="4.44140625" style="125" customWidth="1"/>
    <col min="7" max="7" width="0.88671875" style="125" customWidth="1"/>
    <col min="8" max="8" width="4.44140625" style="125" customWidth="1"/>
    <col min="9" max="9" width="0.88671875" style="125" customWidth="1"/>
    <col min="10" max="10" width="4.44140625" style="125" customWidth="1"/>
    <col min="11" max="11" width="0.88671875" style="125" customWidth="1"/>
    <col min="12" max="12" width="4.44140625" style="125" customWidth="1"/>
    <col min="13" max="13" width="0.88671875" style="125" customWidth="1"/>
    <col min="14" max="14" width="4.44140625" style="125" customWidth="1"/>
    <col min="15" max="15" width="0.88671875" style="125" customWidth="1"/>
    <col min="16" max="16384" width="7.109375" style="125"/>
  </cols>
  <sheetData>
    <row r="1" spans="1:15" ht="3.95" customHeight="1" x14ac:dyDescent="0.15">
      <c r="A1" s="123"/>
      <c r="B1" s="123"/>
      <c r="C1" s="123"/>
      <c r="D1" s="123"/>
      <c r="E1" s="123"/>
      <c r="F1" s="123"/>
      <c r="G1" s="123"/>
      <c r="H1" s="123"/>
      <c r="I1" s="206"/>
      <c r="J1" s="123"/>
      <c r="K1" s="123"/>
      <c r="L1" s="123"/>
      <c r="M1" s="123"/>
      <c r="N1" s="123"/>
      <c r="O1" s="206"/>
    </row>
    <row r="2" spans="1:15" ht="12.75" customHeight="1" x14ac:dyDescent="0.15">
      <c r="A2" s="126" t="s">
        <v>289</v>
      </c>
      <c r="B2" s="126"/>
      <c r="C2" s="126"/>
      <c r="D2" s="126"/>
      <c r="E2" s="126"/>
      <c r="F2" s="126"/>
      <c r="G2" s="126"/>
      <c r="H2" s="126"/>
      <c r="I2" s="126"/>
      <c r="J2" s="126"/>
      <c r="K2" s="126"/>
      <c r="L2" s="126"/>
      <c r="M2" s="126"/>
      <c r="N2" s="126"/>
      <c r="O2" s="330"/>
    </row>
    <row r="3" spans="1:15" ht="9.75" customHeight="1" x14ac:dyDescent="0.15">
      <c r="A3" s="127" t="s">
        <v>290</v>
      </c>
      <c r="B3" s="127"/>
      <c r="C3" s="127"/>
      <c r="D3" s="127"/>
      <c r="E3" s="127"/>
      <c r="F3" s="127"/>
      <c r="G3" s="127"/>
      <c r="H3" s="127"/>
      <c r="I3" s="127"/>
      <c r="J3" s="127"/>
      <c r="K3" s="127"/>
      <c r="L3" s="127"/>
      <c r="M3" s="127"/>
      <c r="N3" s="127"/>
      <c r="O3" s="156"/>
    </row>
    <row r="4" spans="1:15" ht="10.5" customHeight="1" x14ac:dyDescent="0.15">
      <c r="B4" s="328" t="s">
        <v>296</v>
      </c>
      <c r="C4" s="328"/>
      <c r="D4" s="328"/>
      <c r="E4" s="328"/>
      <c r="F4" s="328"/>
      <c r="G4" s="328"/>
      <c r="H4" s="328"/>
      <c r="I4" s="328"/>
      <c r="J4" s="328"/>
      <c r="K4" s="328"/>
      <c r="L4" s="328"/>
      <c r="M4" s="328"/>
      <c r="N4" s="328"/>
      <c r="O4" s="331"/>
    </row>
    <row r="5" spans="1:15" s="176" customFormat="1" ht="9.1999999999999993" customHeight="1" x14ac:dyDescent="0.3">
      <c r="B5" s="130">
        <v>1960</v>
      </c>
      <c r="C5" s="130"/>
      <c r="D5" s="130">
        <v>1970</v>
      </c>
      <c r="E5" s="130"/>
      <c r="F5" s="130">
        <v>1980</v>
      </c>
      <c r="G5" s="130"/>
      <c r="H5" s="130">
        <v>1990</v>
      </c>
      <c r="I5" s="130"/>
      <c r="J5" s="130">
        <v>2000</v>
      </c>
      <c r="K5" s="130"/>
      <c r="L5" s="130">
        <v>2010</v>
      </c>
      <c r="M5" s="130"/>
      <c r="N5" s="130">
        <v>2018</v>
      </c>
      <c r="O5" s="130"/>
    </row>
    <row r="6" spans="1:15" ht="9.1999999999999993" customHeight="1" x14ac:dyDescent="0.15">
      <c r="A6" s="132" t="s">
        <v>100</v>
      </c>
      <c r="B6" s="179">
        <v>85.3</v>
      </c>
      <c r="C6" s="179" t="s">
        <v>8</v>
      </c>
      <c r="D6" s="134">
        <v>81</v>
      </c>
      <c r="E6" s="179" t="s">
        <v>8</v>
      </c>
      <c r="F6" s="134">
        <v>74.3</v>
      </c>
      <c r="G6" s="179" t="s">
        <v>8</v>
      </c>
      <c r="H6" s="134">
        <v>69.2</v>
      </c>
      <c r="I6" s="179" t="s">
        <v>8</v>
      </c>
      <c r="J6" s="134">
        <v>65.099999999999994</v>
      </c>
      <c r="K6" s="179" t="s">
        <v>8</v>
      </c>
      <c r="L6" s="134">
        <v>60</v>
      </c>
      <c r="M6" s="179" t="s">
        <v>8</v>
      </c>
      <c r="N6" s="134">
        <v>59.151778274401487</v>
      </c>
      <c r="O6" s="179" t="s">
        <v>8</v>
      </c>
    </row>
    <row r="7" spans="1:15" ht="9.1999999999999993" customHeight="1" x14ac:dyDescent="0.15">
      <c r="A7" s="137" t="s">
        <v>101</v>
      </c>
      <c r="B7" s="332">
        <v>77.3</v>
      </c>
      <c r="C7" s="332"/>
      <c r="D7" s="139">
        <v>75.5</v>
      </c>
      <c r="E7" s="332"/>
      <c r="F7" s="139">
        <v>72.8</v>
      </c>
      <c r="G7" s="332"/>
      <c r="H7" s="139">
        <v>69.400000000000006</v>
      </c>
      <c r="I7" s="332"/>
      <c r="J7" s="139">
        <v>68.599999999999994</v>
      </c>
      <c r="K7" s="332"/>
      <c r="L7" s="139">
        <v>64</v>
      </c>
      <c r="M7" s="332"/>
      <c r="N7" s="139">
        <v>64.880338503897832</v>
      </c>
      <c r="O7" s="332"/>
    </row>
    <row r="8" spans="1:15" ht="9.1999999999999993" customHeight="1" x14ac:dyDescent="0.15">
      <c r="A8" s="195" t="s">
        <v>15</v>
      </c>
      <c r="B8" s="201">
        <v>77.775243012858681</v>
      </c>
      <c r="C8" s="201"/>
      <c r="D8" s="205">
        <v>77.220226517820194</v>
      </c>
      <c r="E8" s="201"/>
      <c r="F8" s="205">
        <v>76.551251919980757</v>
      </c>
      <c r="G8" s="201"/>
      <c r="H8" s="205">
        <v>70.741347426309758</v>
      </c>
      <c r="I8" s="201"/>
      <c r="J8" s="205">
        <v>70.449979147162949</v>
      </c>
      <c r="K8" s="201"/>
      <c r="L8" s="205">
        <v>63.491592290526086</v>
      </c>
      <c r="M8" s="201"/>
      <c r="N8" s="205">
        <v>64.331953637960439</v>
      </c>
      <c r="O8" s="182"/>
    </row>
    <row r="9" spans="1:15" ht="9.1999999999999993" customHeight="1" x14ac:dyDescent="0.15">
      <c r="A9" s="195" t="s">
        <v>31</v>
      </c>
      <c r="B9" s="201">
        <v>76.712970670020781</v>
      </c>
      <c r="C9" s="201"/>
      <c r="D9" s="205">
        <v>79.330799726971037</v>
      </c>
      <c r="E9" s="201"/>
      <c r="F9" s="205">
        <v>79.909748073759843</v>
      </c>
      <c r="G9" s="201"/>
      <c r="H9" s="205">
        <v>75.985799905937697</v>
      </c>
      <c r="I9" s="201"/>
      <c r="J9" s="205">
        <v>73.058789415454299</v>
      </c>
      <c r="K9" s="201"/>
      <c r="L9" s="205">
        <v>69.381271217647708</v>
      </c>
      <c r="M9" s="201"/>
      <c r="N9" s="205">
        <v>68.890499824074098</v>
      </c>
      <c r="O9" s="182"/>
    </row>
    <row r="10" spans="1:15" ht="9.1999999999999993" customHeight="1" x14ac:dyDescent="0.15">
      <c r="A10" s="195" t="s">
        <v>32</v>
      </c>
      <c r="B10" s="205" t="s">
        <v>33</v>
      </c>
      <c r="C10" s="205"/>
      <c r="D10" s="205" t="s">
        <v>33</v>
      </c>
      <c r="E10" s="201"/>
      <c r="F10" s="205">
        <v>65.796178343949038</v>
      </c>
      <c r="G10" s="201"/>
      <c r="H10" s="205">
        <v>80.793670528777653</v>
      </c>
      <c r="I10" s="201"/>
      <c r="J10" s="205">
        <v>73.705027140558087</v>
      </c>
      <c r="K10" s="201"/>
      <c r="L10" s="205">
        <v>68.728410425801641</v>
      </c>
      <c r="M10" s="201"/>
      <c r="N10" s="205">
        <v>69.777696263860548</v>
      </c>
      <c r="O10" s="182"/>
    </row>
    <row r="11" spans="1:15" ht="9.1999999999999993" customHeight="1" x14ac:dyDescent="0.15">
      <c r="A11" s="195" t="s">
        <v>34</v>
      </c>
      <c r="B11" s="205">
        <v>67.298701298701303</v>
      </c>
      <c r="C11" s="205"/>
      <c r="D11" s="205">
        <v>73.42741413431483</v>
      </c>
      <c r="E11" s="201"/>
      <c r="F11" s="205">
        <v>85.451544447064379</v>
      </c>
      <c r="G11" s="201"/>
      <c r="H11" s="205">
        <v>0</v>
      </c>
      <c r="I11" s="201"/>
      <c r="J11" s="205">
        <v>80.444486850567884</v>
      </c>
      <c r="K11" s="201"/>
      <c r="L11" s="205">
        <v>81.641684737545702</v>
      </c>
      <c r="M11" s="201"/>
      <c r="N11" s="205">
        <v>80.41031211329576</v>
      </c>
      <c r="O11" s="182"/>
    </row>
    <row r="12" spans="1:15" ht="9.1999999999999993" customHeight="1" x14ac:dyDescent="0.15">
      <c r="A12" s="195" t="s">
        <v>35</v>
      </c>
      <c r="B12" s="201">
        <v>82.572805106330748</v>
      </c>
      <c r="C12" s="201"/>
      <c r="D12" s="205">
        <v>83.308173387966349</v>
      </c>
      <c r="E12" s="201"/>
      <c r="F12" s="205">
        <v>77.268093781855256</v>
      </c>
      <c r="G12" s="201"/>
      <c r="H12" s="205">
        <v>73.787022065100587</v>
      </c>
      <c r="I12" s="201"/>
      <c r="J12" s="205">
        <v>70.821320817968498</v>
      </c>
      <c r="K12" s="201"/>
      <c r="L12" s="205">
        <v>71.125682045706171</v>
      </c>
      <c r="M12" s="201"/>
      <c r="N12" s="205">
        <v>68.60868690425292</v>
      </c>
      <c r="O12" s="182"/>
    </row>
    <row r="13" spans="1:15" ht="9.1999999999999993" customHeight="1" x14ac:dyDescent="0.15">
      <c r="A13" s="195" t="s">
        <v>36</v>
      </c>
      <c r="B13" s="201">
        <v>77.13137821378244</v>
      </c>
      <c r="C13" s="201"/>
      <c r="D13" s="205">
        <v>74.149861673203532</v>
      </c>
      <c r="E13" s="201"/>
      <c r="F13" s="205">
        <v>71.829766926446155</v>
      </c>
      <c r="G13" s="201"/>
      <c r="H13" s="205">
        <v>69.893384343648108</v>
      </c>
      <c r="I13" s="201"/>
      <c r="J13" s="205">
        <v>69.208304304288035</v>
      </c>
      <c r="K13" s="201"/>
      <c r="L13" s="205">
        <v>66.63998683261164</v>
      </c>
      <c r="M13" s="201"/>
      <c r="N13" s="205">
        <v>67.092579490485249</v>
      </c>
      <c r="O13" s="182"/>
    </row>
    <row r="14" spans="1:15" ht="9.1999999999999993" customHeight="1" x14ac:dyDescent="0.15">
      <c r="A14" s="195" t="s">
        <v>37</v>
      </c>
      <c r="B14" s="201">
        <v>79.638057760686237</v>
      </c>
      <c r="C14" s="201"/>
      <c r="D14" s="205">
        <v>78.548673719493976</v>
      </c>
      <c r="E14" s="201"/>
      <c r="F14" s="205">
        <v>72.270451962372732</v>
      </c>
      <c r="G14" s="201"/>
      <c r="H14" s="205">
        <v>67.915570119509283</v>
      </c>
      <c r="I14" s="201"/>
      <c r="J14" s="205">
        <v>67.170126305313374</v>
      </c>
      <c r="K14" s="201"/>
      <c r="L14" s="205">
        <v>67.433284901241308</v>
      </c>
      <c r="M14" s="201"/>
      <c r="N14" s="205">
        <v>66.622504781460407</v>
      </c>
      <c r="O14" s="182"/>
    </row>
    <row r="15" spans="1:15" ht="9.1999999999999993" customHeight="1" x14ac:dyDescent="0.15">
      <c r="A15" s="195" t="s">
        <v>38</v>
      </c>
      <c r="B15" s="201">
        <v>71.836518222649445</v>
      </c>
      <c r="C15" s="201"/>
      <c r="D15" s="205">
        <v>77.721644893111645</v>
      </c>
      <c r="E15" s="201"/>
      <c r="F15" s="205">
        <v>68.434311019831853</v>
      </c>
      <c r="G15" s="201"/>
      <c r="H15" s="205">
        <v>59.855430258015062</v>
      </c>
      <c r="I15" s="201"/>
      <c r="J15" s="205">
        <v>56.059486176951388</v>
      </c>
      <c r="K15" s="201"/>
      <c r="L15" s="205">
        <v>51.316448399227923</v>
      </c>
      <c r="M15" s="201"/>
      <c r="N15" s="205">
        <v>51.881895316924897</v>
      </c>
      <c r="O15" s="182"/>
    </row>
    <row r="16" spans="1:15" ht="9.1999999999999993" customHeight="1" x14ac:dyDescent="0.15">
      <c r="A16" s="195" t="s">
        <v>39</v>
      </c>
      <c r="B16" s="201">
        <v>78.591796875</v>
      </c>
      <c r="C16" s="201"/>
      <c r="D16" s="205">
        <v>72.404479752258794</v>
      </c>
      <c r="E16" s="201"/>
      <c r="F16" s="205">
        <v>64.897112225488499</v>
      </c>
      <c r="G16" s="201"/>
      <c r="H16" s="205">
        <v>60.57464740949402</v>
      </c>
      <c r="I16" s="201"/>
      <c r="J16" s="205">
        <v>61.8728396042751</v>
      </c>
      <c r="K16" s="201"/>
      <c r="L16" s="205">
        <v>51.198493716469862</v>
      </c>
      <c r="M16" s="201"/>
      <c r="N16" s="205">
        <v>55.66141799917721</v>
      </c>
      <c r="O16" s="182"/>
    </row>
    <row r="17" spans="1:15" ht="9.1999999999999993" customHeight="1" x14ac:dyDescent="0.15">
      <c r="A17" s="195" t="s">
        <v>40</v>
      </c>
      <c r="B17" s="201">
        <v>77.366274714953221</v>
      </c>
      <c r="C17" s="201"/>
      <c r="D17" s="205">
        <v>78.877086734633366</v>
      </c>
      <c r="E17" s="201"/>
      <c r="F17" s="205">
        <v>74.264178033022262</v>
      </c>
      <c r="G17" s="201"/>
      <c r="H17" s="205">
        <v>66.804742039383399</v>
      </c>
      <c r="I17" s="201"/>
      <c r="J17" s="205">
        <v>65.081523097904039</v>
      </c>
      <c r="K17" s="201"/>
      <c r="L17" s="205">
        <v>61.294322073179089</v>
      </c>
      <c r="M17" s="201"/>
      <c r="N17" s="205">
        <v>64.156745413368242</v>
      </c>
      <c r="O17" s="182"/>
    </row>
    <row r="18" spans="1:15" ht="9.1999999999999993" customHeight="1" x14ac:dyDescent="0.15">
      <c r="A18" s="195" t="s">
        <v>41</v>
      </c>
      <c r="B18" s="205">
        <v>74.399532914119277</v>
      </c>
      <c r="C18" s="205"/>
      <c r="D18" s="205">
        <v>76.257232650466875</v>
      </c>
      <c r="E18" s="205"/>
      <c r="F18" s="205">
        <v>69.165276924427275</v>
      </c>
      <c r="G18" s="205"/>
      <c r="H18" s="205">
        <v>72.400000000000006</v>
      </c>
      <c r="I18" s="205"/>
      <c r="J18" s="205">
        <v>71.7</v>
      </c>
      <c r="K18" s="205"/>
      <c r="L18" s="205">
        <v>70.599999999999994</v>
      </c>
      <c r="M18" s="205"/>
      <c r="N18" s="205">
        <v>69</v>
      </c>
      <c r="O18" s="190"/>
    </row>
    <row r="19" spans="1:15" ht="9.1999999999999993" customHeight="1" x14ac:dyDescent="0.15">
      <c r="A19" s="277" t="s">
        <v>42</v>
      </c>
      <c r="B19" s="203">
        <v>80.946462715105156</v>
      </c>
      <c r="C19" s="203"/>
      <c r="D19" s="324">
        <v>71.023829853295041</v>
      </c>
      <c r="E19" s="203"/>
      <c r="F19" s="324">
        <v>65.8</v>
      </c>
      <c r="G19" s="203"/>
      <c r="H19" s="324">
        <v>61.4</v>
      </c>
      <c r="I19" s="203"/>
      <c r="J19" s="324">
        <v>58.1</v>
      </c>
      <c r="K19" s="203"/>
      <c r="L19" s="324">
        <v>54.7</v>
      </c>
      <c r="M19" s="203"/>
      <c r="N19" s="324">
        <v>58.346488126766118</v>
      </c>
      <c r="O19" s="333"/>
    </row>
    <row r="20" spans="1:15" ht="9.1999999999999993" customHeight="1" x14ac:dyDescent="0.15">
      <c r="A20" s="143" t="s">
        <v>13</v>
      </c>
      <c r="B20" s="192">
        <v>84.8</v>
      </c>
      <c r="C20" s="192" t="s">
        <v>8</v>
      </c>
      <c r="D20" s="145">
        <v>80.8</v>
      </c>
      <c r="E20" s="192" t="s">
        <v>8</v>
      </c>
      <c r="F20" s="145">
        <v>74.2</v>
      </c>
      <c r="G20" s="192" t="s">
        <v>8</v>
      </c>
      <c r="H20" s="145">
        <v>69.2</v>
      </c>
      <c r="I20" s="192" t="s">
        <v>8</v>
      </c>
      <c r="J20" s="145">
        <v>65.5</v>
      </c>
      <c r="K20" s="192" t="s">
        <v>8</v>
      </c>
      <c r="L20" s="145">
        <v>60.5</v>
      </c>
      <c r="M20" s="192" t="s">
        <v>8</v>
      </c>
      <c r="N20" s="145">
        <v>59.943603061378859</v>
      </c>
      <c r="O20" s="192" t="s">
        <v>8</v>
      </c>
    </row>
    <row r="21" spans="1:15" ht="6" customHeight="1" x14ac:dyDescent="0.15">
      <c r="A21" s="143"/>
      <c r="B21" s="192"/>
      <c r="C21" s="192"/>
      <c r="D21" s="145"/>
      <c r="E21" s="192"/>
      <c r="F21" s="145"/>
      <c r="G21" s="192"/>
      <c r="H21" s="145"/>
      <c r="I21" s="192"/>
      <c r="J21" s="145"/>
      <c r="K21" s="192"/>
      <c r="L21" s="145"/>
      <c r="M21" s="192"/>
      <c r="N21" s="145"/>
      <c r="O21" s="192"/>
    </row>
    <row r="22" spans="1:15" ht="9.1999999999999993" customHeight="1" x14ac:dyDescent="0.15">
      <c r="B22" s="328" t="s">
        <v>297</v>
      </c>
      <c r="C22" s="328"/>
      <c r="D22" s="328"/>
      <c r="E22" s="328"/>
      <c r="F22" s="328"/>
      <c r="G22" s="328"/>
      <c r="H22" s="328"/>
      <c r="I22" s="328"/>
      <c r="J22" s="328"/>
      <c r="K22" s="328"/>
      <c r="L22" s="328"/>
      <c r="M22" s="328"/>
      <c r="N22" s="328"/>
      <c r="O22" s="331"/>
    </row>
    <row r="23" spans="1:15" ht="9.1999999999999993" customHeight="1" x14ac:dyDescent="0.15">
      <c r="B23" s="167">
        <v>1960</v>
      </c>
      <c r="C23" s="167"/>
      <c r="D23" s="167">
        <v>1970</v>
      </c>
      <c r="E23" s="167"/>
      <c r="F23" s="130">
        <v>1980</v>
      </c>
      <c r="G23" s="167"/>
      <c r="H23" s="130">
        <v>1990</v>
      </c>
      <c r="I23" s="167"/>
      <c r="J23" s="130">
        <v>2000</v>
      </c>
      <c r="K23" s="167"/>
      <c r="L23" s="130">
        <v>2010</v>
      </c>
      <c r="M23" s="167"/>
      <c r="N23" s="130">
        <v>2018</v>
      </c>
      <c r="O23" s="167"/>
    </row>
    <row r="24" spans="1:15" ht="9.1999999999999993" customHeight="1" x14ac:dyDescent="0.15">
      <c r="A24" s="132" t="s">
        <v>100</v>
      </c>
      <c r="B24" s="134">
        <v>7.8</v>
      </c>
      <c r="C24" s="179" t="s">
        <v>8</v>
      </c>
      <c r="D24" s="134">
        <v>9.5</v>
      </c>
      <c r="E24" s="179" t="s">
        <v>8</v>
      </c>
      <c r="F24" s="134">
        <v>11.9</v>
      </c>
      <c r="G24" s="179" t="s">
        <v>8</v>
      </c>
      <c r="H24" s="134">
        <v>13.6</v>
      </c>
      <c r="I24" s="179" t="s">
        <v>8</v>
      </c>
      <c r="J24" s="134">
        <v>14.8</v>
      </c>
      <c r="K24" s="179" t="s">
        <v>8</v>
      </c>
      <c r="L24" s="134">
        <v>17.5</v>
      </c>
      <c r="M24" s="179" t="s">
        <v>8</v>
      </c>
      <c r="N24" s="134">
        <v>14.558023692001054</v>
      </c>
      <c r="O24" s="179" t="s">
        <v>8</v>
      </c>
    </row>
    <row r="25" spans="1:15" ht="9.1999999999999993" customHeight="1" x14ac:dyDescent="0.15">
      <c r="A25" s="137" t="s">
        <v>101</v>
      </c>
      <c r="B25" s="139">
        <v>7.2</v>
      </c>
      <c r="C25" s="332"/>
      <c r="D25" s="139">
        <v>7.7</v>
      </c>
      <c r="E25" s="332"/>
      <c r="F25" s="139">
        <v>9.1999999999999993</v>
      </c>
      <c r="G25" s="332"/>
      <c r="H25" s="139">
        <v>11</v>
      </c>
      <c r="I25" s="332"/>
      <c r="J25" s="139">
        <v>11.2</v>
      </c>
      <c r="K25" s="332"/>
      <c r="L25" s="139">
        <v>14.1</v>
      </c>
      <c r="M25" s="332"/>
      <c r="N25" s="139">
        <v>11.500676594680753</v>
      </c>
      <c r="O25" s="332"/>
    </row>
    <row r="26" spans="1:15" ht="9.1999999999999993" customHeight="1" x14ac:dyDescent="0.15">
      <c r="A26" s="195" t="s">
        <v>15</v>
      </c>
      <c r="B26" s="205">
        <v>10.754698434071692</v>
      </c>
      <c r="C26" s="205"/>
      <c r="D26" s="205">
        <v>9.9935166459792253</v>
      </c>
      <c r="E26" s="205"/>
      <c r="F26" s="205">
        <v>9.4990469493125076</v>
      </c>
      <c r="G26" s="205"/>
      <c r="H26" s="205">
        <v>11.455462343540617</v>
      </c>
      <c r="I26" s="205"/>
      <c r="J26" s="205">
        <v>10.800504779435055</v>
      </c>
      <c r="K26" s="205"/>
      <c r="L26" s="205">
        <v>15.945812810008517</v>
      </c>
      <c r="M26" s="205"/>
      <c r="N26" s="205">
        <v>12.295827411004758</v>
      </c>
      <c r="O26" s="332"/>
    </row>
    <row r="27" spans="1:15" ht="9.1999999999999993" customHeight="1" x14ac:dyDescent="0.15">
      <c r="A27" s="195" t="s">
        <v>31</v>
      </c>
      <c r="B27" s="205">
        <v>4.9189525800146745</v>
      </c>
      <c r="C27" s="205"/>
      <c r="D27" s="205">
        <v>5.3361101752168603</v>
      </c>
      <c r="E27" s="205"/>
      <c r="F27" s="205">
        <v>7.4225175309497011</v>
      </c>
      <c r="G27" s="205"/>
      <c r="H27" s="205">
        <v>9.2310120881751292</v>
      </c>
      <c r="I27" s="205"/>
      <c r="J27" s="205">
        <v>9.6496384885039515</v>
      </c>
      <c r="K27" s="205"/>
      <c r="L27" s="205">
        <v>11.12990105822808</v>
      </c>
      <c r="M27" s="205"/>
      <c r="N27" s="205">
        <v>9.6825141433233313</v>
      </c>
      <c r="O27" s="332"/>
    </row>
    <row r="28" spans="1:15" ht="9.1999999999999993" customHeight="1" x14ac:dyDescent="0.15">
      <c r="A28" s="195" t="s">
        <v>32</v>
      </c>
      <c r="B28" s="205" t="s">
        <v>33</v>
      </c>
      <c r="C28" s="205"/>
      <c r="D28" s="205" t="s">
        <v>33</v>
      </c>
      <c r="E28" s="205"/>
      <c r="F28" s="205">
        <v>12.547770700636942</v>
      </c>
      <c r="G28" s="205"/>
      <c r="H28" s="205" t="s">
        <v>33</v>
      </c>
      <c r="I28" s="205"/>
      <c r="J28" s="205">
        <v>11.835465481028887</v>
      </c>
      <c r="K28" s="205"/>
      <c r="L28" s="205">
        <v>14.229055932262529</v>
      </c>
      <c r="M28" s="205"/>
      <c r="N28" s="205">
        <v>10.730797741045569</v>
      </c>
      <c r="O28" s="332"/>
    </row>
    <row r="29" spans="1:15" ht="9.1999999999999993" customHeight="1" x14ac:dyDescent="0.15">
      <c r="A29" s="195" t="s">
        <v>34</v>
      </c>
      <c r="B29" s="205" t="s">
        <v>33</v>
      </c>
      <c r="C29" s="205"/>
      <c r="D29" s="205">
        <v>2.5283444615014705</v>
      </c>
      <c r="E29" s="205"/>
      <c r="F29" s="205">
        <v>2.2557572899473395</v>
      </c>
      <c r="G29" s="205"/>
      <c r="H29" s="205">
        <v>3.3</v>
      </c>
      <c r="I29" s="205"/>
      <c r="J29" s="205">
        <v>3.5127819123748134</v>
      </c>
      <c r="K29" s="205"/>
      <c r="L29" s="205">
        <v>3.7448678564360858</v>
      </c>
      <c r="M29" s="205"/>
      <c r="N29" s="205">
        <v>3.6537879829506394</v>
      </c>
      <c r="O29" s="332"/>
    </row>
    <row r="30" spans="1:15" ht="9.1999999999999993" customHeight="1" x14ac:dyDescent="0.15">
      <c r="A30" s="195" t="s">
        <v>35</v>
      </c>
      <c r="B30" s="205">
        <v>5.812133672937061</v>
      </c>
      <c r="C30" s="205"/>
      <c r="D30" s="205">
        <v>5.829918769319244</v>
      </c>
      <c r="E30" s="205"/>
      <c r="F30" s="205">
        <v>6.6768603465851175</v>
      </c>
      <c r="G30" s="205"/>
      <c r="H30" s="205">
        <v>6.5803613574506121</v>
      </c>
      <c r="I30" s="205"/>
      <c r="J30" s="205">
        <v>7.98159266144516</v>
      </c>
      <c r="K30" s="205"/>
      <c r="L30" s="205">
        <v>8.1467583353775375</v>
      </c>
      <c r="M30" s="205"/>
      <c r="N30" s="205">
        <v>7.906407451187512</v>
      </c>
      <c r="O30" s="332"/>
    </row>
    <row r="31" spans="1:15" ht="9.1999999999999993" customHeight="1" x14ac:dyDescent="0.15">
      <c r="A31" s="195" t="s">
        <v>36</v>
      </c>
      <c r="B31" s="205">
        <v>6.8259361786311796</v>
      </c>
      <c r="C31" s="205"/>
      <c r="D31" s="205">
        <v>7.0021056873781893</v>
      </c>
      <c r="E31" s="205"/>
      <c r="F31" s="205">
        <v>6.9756249469184377</v>
      </c>
      <c r="G31" s="205"/>
      <c r="H31" s="205">
        <v>6.9716802901723964</v>
      </c>
      <c r="I31" s="205"/>
      <c r="J31" s="205">
        <v>7.172303548686533</v>
      </c>
      <c r="K31" s="205"/>
      <c r="L31" s="205">
        <v>8.2030759102008943</v>
      </c>
      <c r="M31" s="205"/>
      <c r="N31" s="205">
        <v>7.3070767102180714</v>
      </c>
      <c r="O31" s="332"/>
    </row>
    <row r="32" spans="1:15" ht="9.1999999999999993" customHeight="1" x14ac:dyDescent="0.15">
      <c r="A32" s="195" t="s">
        <v>37</v>
      </c>
      <c r="B32" s="205">
        <v>6.8170868968339917</v>
      </c>
      <c r="C32" s="205"/>
      <c r="D32" s="205">
        <v>6.4702089562968839</v>
      </c>
      <c r="E32" s="205"/>
      <c r="F32" s="205">
        <v>6.6452252557250988</v>
      </c>
      <c r="G32" s="205"/>
      <c r="H32" s="205">
        <v>6.4179888417567001</v>
      </c>
      <c r="I32" s="205"/>
      <c r="J32" s="205">
        <v>6.237721688730069</v>
      </c>
      <c r="K32" s="205"/>
      <c r="L32" s="205">
        <v>6.2245391282482663</v>
      </c>
      <c r="M32" s="205"/>
      <c r="N32" s="205">
        <v>4.8708542670135415</v>
      </c>
      <c r="O32" s="182"/>
    </row>
    <row r="33" spans="1:15" ht="9.1999999999999993" customHeight="1" x14ac:dyDescent="0.15">
      <c r="A33" s="195" t="s">
        <v>38</v>
      </c>
      <c r="B33" s="205">
        <v>13.475976598107298</v>
      </c>
      <c r="C33" s="201"/>
      <c r="D33" s="205">
        <v>11.990350356294536</v>
      </c>
      <c r="E33" s="201"/>
      <c r="F33" s="205">
        <v>17.120210512804057</v>
      </c>
      <c r="G33" s="201"/>
      <c r="H33" s="205">
        <v>21.623318328682313</v>
      </c>
      <c r="I33" s="201"/>
      <c r="J33" s="205">
        <v>23.233748317712234</v>
      </c>
      <c r="K33" s="201"/>
      <c r="L33" s="205">
        <v>25.310052687442031</v>
      </c>
      <c r="M33" s="201"/>
      <c r="N33" s="205">
        <v>21.023313323930008</v>
      </c>
      <c r="O33" s="182"/>
    </row>
    <row r="34" spans="1:15" ht="9.1999999999999993" customHeight="1" x14ac:dyDescent="0.15">
      <c r="A34" s="195" t="s">
        <v>39</v>
      </c>
      <c r="B34" s="205">
        <v>8.5546875</v>
      </c>
      <c r="C34" s="201"/>
      <c r="D34" s="205">
        <v>16.099659531790227</v>
      </c>
      <c r="E34" s="201"/>
      <c r="F34" s="205">
        <v>18.473687244221569</v>
      </c>
      <c r="G34" s="201"/>
      <c r="H34" s="205">
        <v>17.903323748056703</v>
      </c>
      <c r="I34" s="201"/>
      <c r="J34" s="205">
        <v>15.933042631808972</v>
      </c>
      <c r="K34" s="201"/>
      <c r="L34" s="205">
        <v>19.986630858549972</v>
      </c>
      <c r="M34" s="201"/>
      <c r="N34" s="205">
        <v>15.033437086062776</v>
      </c>
      <c r="O34" s="182"/>
    </row>
    <row r="35" spans="1:15" ht="9.1999999999999993" customHeight="1" x14ac:dyDescent="0.15">
      <c r="A35" s="195" t="s">
        <v>40</v>
      </c>
      <c r="B35" s="205">
        <v>9.365228453554316</v>
      </c>
      <c r="C35" s="201"/>
      <c r="D35" s="205">
        <v>8.5386631457858151</v>
      </c>
      <c r="E35" s="201"/>
      <c r="F35" s="205">
        <v>10.997846374730797</v>
      </c>
      <c r="G35" s="201"/>
      <c r="H35" s="205">
        <v>13.649226997287933</v>
      </c>
      <c r="I35" s="201"/>
      <c r="J35" s="205">
        <v>14.08654496494799</v>
      </c>
      <c r="K35" s="201"/>
      <c r="L35" s="205">
        <v>16.432208054813945</v>
      </c>
      <c r="M35" s="201"/>
      <c r="N35" s="205">
        <v>12.790716860202911</v>
      </c>
      <c r="O35" s="182"/>
    </row>
    <row r="36" spans="1:15" ht="9.1999999999999993" customHeight="1" x14ac:dyDescent="0.15">
      <c r="A36" s="195" t="s">
        <v>41</v>
      </c>
      <c r="B36" s="205">
        <v>8.4229811622116788</v>
      </c>
      <c r="C36" s="205"/>
      <c r="D36" s="205">
        <v>6.6588307698516394</v>
      </c>
      <c r="E36" s="205"/>
      <c r="F36" s="205">
        <v>6.4206091459668215</v>
      </c>
      <c r="G36" s="205"/>
      <c r="H36" s="205">
        <v>6.2099716717113651</v>
      </c>
      <c r="I36" s="205"/>
      <c r="J36" s="205">
        <v>6.7</v>
      </c>
      <c r="K36" s="205"/>
      <c r="L36" s="205">
        <v>8</v>
      </c>
      <c r="M36" s="205"/>
      <c r="N36" s="205">
        <v>8.4</v>
      </c>
      <c r="O36" s="190"/>
    </row>
    <row r="37" spans="1:15" ht="9.1999999999999993" customHeight="1" x14ac:dyDescent="0.15">
      <c r="A37" s="277" t="s">
        <v>42</v>
      </c>
      <c r="B37" s="324" t="s">
        <v>33</v>
      </c>
      <c r="C37" s="203"/>
      <c r="D37" s="324">
        <v>7.5021345959791974</v>
      </c>
      <c r="E37" s="203"/>
      <c r="F37" s="324">
        <v>7</v>
      </c>
      <c r="G37" s="203"/>
      <c r="H37" s="324">
        <v>9.6</v>
      </c>
      <c r="I37" s="203"/>
      <c r="J37" s="324">
        <v>13.469181086507268</v>
      </c>
      <c r="K37" s="203"/>
      <c r="L37" s="324">
        <v>18.399999999999999</v>
      </c>
      <c r="M37" s="203"/>
      <c r="N37" s="324">
        <v>15.8</v>
      </c>
      <c r="O37" s="333"/>
    </row>
    <row r="38" spans="1:15" ht="9.1999999999999993" customHeight="1" x14ac:dyDescent="0.15">
      <c r="A38" s="143" t="s">
        <v>13</v>
      </c>
      <c r="B38" s="192">
        <v>7.7</v>
      </c>
      <c r="C38" s="192" t="s">
        <v>8</v>
      </c>
      <c r="D38" s="145">
        <v>9.4</v>
      </c>
      <c r="E38" s="192" t="s">
        <v>8</v>
      </c>
      <c r="F38" s="145">
        <v>11.7</v>
      </c>
      <c r="G38" s="192" t="s">
        <v>8</v>
      </c>
      <c r="H38" s="145">
        <v>13.4</v>
      </c>
      <c r="I38" s="192" t="s">
        <v>8</v>
      </c>
      <c r="J38" s="145">
        <v>14.4</v>
      </c>
      <c r="K38" s="192" t="s">
        <v>8</v>
      </c>
      <c r="L38" s="145">
        <v>17.100000000000001</v>
      </c>
      <c r="M38" s="192" t="s">
        <v>8</v>
      </c>
      <c r="N38" s="145">
        <v>14.13542479855024</v>
      </c>
      <c r="O38" s="192" t="s">
        <v>8</v>
      </c>
    </row>
    <row r="39" spans="1:15" ht="6" customHeight="1" x14ac:dyDescent="0.15">
      <c r="A39" s="143"/>
      <c r="B39" s="192"/>
      <c r="C39" s="192"/>
      <c r="D39" s="145"/>
      <c r="E39" s="192"/>
      <c r="F39" s="145"/>
      <c r="G39" s="192"/>
      <c r="H39" s="145"/>
      <c r="I39" s="192"/>
      <c r="J39" s="145"/>
      <c r="K39" s="192"/>
      <c r="L39" s="145"/>
      <c r="M39" s="192"/>
      <c r="N39" s="145"/>
      <c r="O39" s="192"/>
    </row>
    <row r="40" spans="1:15" ht="9.1999999999999993" customHeight="1" x14ac:dyDescent="0.15">
      <c r="B40" s="328" t="s">
        <v>298</v>
      </c>
      <c r="C40" s="328"/>
      <c r="D40" s="328"/>
      <c r="E40" s="328"/>
      <c r="F40" s="328"/>
      <c r="G40" s="328"/>
      <c r="H40" s="328"/>
      <c r="I40" s="328"/>
      <c r="J40" s="328"/>
      <c r="K40" s="328"/>
      <c r="L40" s="328"/>
      <c r="M40" s="328"/>
      <c r="N40" s="328"/>
      <c r="O40" s="331"/>
    </row>
    <row r="41" spans="1:15" ht="9.1999999999999993" customHeight="1" x14ac:dyDescent="0.15">
      <c r="B41" s="167">
        <v>1960</v>
      </c>
      <c r="C41" s="167"/>
      <c r="D41" s="167">
        <v>1970</v>
      </c>
      <c r="E41" s="167"/>
      <c r="F41" s="130">
        <v>1980</v>
      </c>
      <c r="G41" s="167"/>
      <c r="H41" s="130">
        <v>1990</v>
      </c>
      <c r="I41" s="167"/>
      <c r="J41" s="130">
        <v>2000</v>
      </c>
      <c r="K41" s="167"/>
      <c r="L41" s="130">
        <v>2010</v>
      </c>
      <c r="M41" s="167"/>
      <c r="N41" s="130">
        <v>2018</v>
      </c>
      <c r="O41" s="167"/>
    </row>
    <row r="42" spans="1:15" ht="9.1999999999999993" customHeight="1" x14ac:dyDescent="0.15">
      <c r="A42" s="132" t="s">
        <v>100</v>
      </c>
      <c r="B42" s="179">
        <v>2.1</v>
      </c>
      <c r="C42" s="179" t="s">
        <v>8</v>
      </c>
      <c r="D42" s="179">
        <v>2.5</v>
      </c>
      <c r="E42" s="179" t="s">
        <v>8</v>
      </c>
      <c r="F42" s="179">
        <v>2.6</v>
      </c>
      <c r="G42" s="179" t="s">
        <v>8</v>
      </c>
      <c r="H42" s="179">
        <v>3.5</v>
      </c>
      <c r="I42" s="179" t="s">
        <v>8</v>
      </c>
      <c r="J42" s="179">
        <v>4.7</v>
      </c>
      <c r="K42" s="179" t="s">
        <v>8</v>
      </c>
      <c r="L42" s="179">
        <v>5.7</v>
      </c>
      <c r="M42" s="179" t="s">
        <v>8</v>
      </c>
      <c r="N42" s="134">
        <v>4.236122663555153</v>
      </c>
      <c r="O42" s="179" t="s">
        <v>8</v>
      </c>
    </row>
    <row r="43" spans="1:15" ht="9.1999999999999993" customHeight="1" x14ac:dyDescent="0.15">
      <c r="A43" s="137" t="s">
        <v>101</v>
      </c>
      <c r="B43" s="332">
        <v>3.6</v>
      </c>
      <c r="C43" s="332"/>
      <c r="D43" s="332">
        <v>3.4</v>
      </c>
      <c r="E43" s="332"/>
      <c r="F43" s="332">
        <v>4</v>
      </c>
      <c r="G43" s="332"/>
      <c r="H43" s="332">
        <v>7</v>
      </c>
      <c r="I43" s="332"/>
      <c r="J43" s="332">
        <v>8.1</v>
      </c>
      <c r="K43" s="332"/>
      <c r="L43" s="332">
        <v>8.9</v>
      </c>
      <c r="M43" s="332"/>
      <c r="N43" s="139">
        <v>5.9017249542234911</v>
      </c>
      <c r="O43" s="332"/>
    </row>
    <row r="44" spans="1:15" ht="9.1999999999999993" customHeight="1" x14ac:dyDescent="0.15">
      <c r="A44" s="195" t="s">
        <v>15</v>
      </c>
      <c r="B44" s="201">
        <v>4.4516654332871513</v>
      </c>
      <c r="C44" s="201"/>
      <c r="D44" s="201">
        <v>5.1128271161448406</v>
      </c>
      <c r="E44" s="201"/>
      <c r="F44" s="201">
        <v>6.6398948868367977</v>
      </c>
      <c r="G44" s="201"/>
      <c r="H44" s="201">
        <v>11.439990139748092</v>
      </c>
      <c r="I44" s="201"/>
      <c r="J44" s="201">
        <v>12.326182364658928</v>
      </c>
      <c r="K44" s="201"/>
      <c r="L44" s="201">
        <v>12.500450077646489</v>
      </c>
      <c r="M44" s="201"/>
      <c r="N44" s="205">
        <v>7.3759766351174454</v>
      </c>
      <c r="O44" s="182"/>
    </row>
    <row r="45" spans="1:15" ht="9.1999999999999993" customHeight="1" x14ac:dyDescent="0.15">
      <c r="A45" s="195" t="s">
        <v>31</v>
      </c>
      <c r="B45" s="201">
        <v>3.3202005068161218</v>
      </c>
      <c r="C45" s="201"/>
      <c r="D45" s="201">
        <v>3.5961615339898363</v>
      </c>
      <c r="E45" s="201"/>
      <c r="F45" s="201">
        <v>4.0148039130811188</v>
      </c>
      <c r="G45" s="201"/>
      <c r="H45" s="201">
        <v>5.2799603536329869</v>
      </c>
      <c r="I45" s="201"/>
      <c r="J45" s="201">
        <v>5.5964292433371945</v>
      </c>
      <c r="K45" s="201"/>
      <c r="L45" s="201">
        <v>6.1378572561331266</v>
      </c>
      <c r="M45" s="201"/>
      <c r="N45" s="205">
        <v>5.0972896801331027</v>
      </c>
      <c r="O45" s="182"/>
    </row>
    <row r="46" spans="1:15" ht="9.1999999999999993" customHeight="1" x14ac:dyDescent="0.15">
      <c r="A46" s="195" t="s">
        <v>32</v>
      </c>
      <c r="B46" s="205" t="s">
        <v>33</v>
      </c>
      <c r="C46" s="205"/>
      <c r="D46" s="205" t="s">
        <v>33</v>
      </c>
      <c r="E46" s="201"/>
      <c r="F46" s="205" t="s">
        <v>33</v>
      </c>
      <c r="G46" s="201"/>
      <c r="H46" s="205" t="s">
        <v>33</v>
      </c>
      <c r="I46" s="201"/>
      <c r="J46" s="201">
        <v>4.1406399170780945</v>
      </c>
      <c r="K46" s="201"/>
      <c r="L46" s="201">
        <v>6.5481105851428838</v>
      </c>
      <c r="M46" s="201"/>
      <c r="N46" s="205">
        <v>3.5603750659116438</v>
      </c>
      <c r="O46" s="182"/>
    </row>
    <row r="47" spans="1:15" ht="9.1999999999999993" customHeight="1" x14ac:dyDescent="0.15">
      <c r="A47" s="195" t="s">
        <v>34</v>
      </c>
      <c r="B47" s="205" t="s">
        <v>33</v>
      </c>
      <c r="C47" s="205"/>
      <c r="D47" s="205">
        <v>2.9592912497456858</v>
      </c>
      <c r="E47" s="201"/>
      <c r="F47" s="201">
        <v>2.719484398333726</v>
      </c>
      <c r="G47" s="201"/>
      <c r="H47" s="201">
        <v>5.4</v>
      </c>
      <c r="I47" s="201"/>
      <c r="J47" s="201">
        <v>4.5202807285372009</v>
      </c>
      <c r="K47" s="201"/>
      <c r="L47" s="201">
        <v>4.0627538934150751</v>
      </c>
      <c r="M47" s="201"/>
      <c r="N47" s="205">
        <v>4.2545029561391443</v>
      </c>
      <c r="O47" s="182"/>
    </row>
    <row r="48" spans="1:15" ht="9.1999999999999993" customHeight="1" x14ac:dyDescent="0.15">
      <c r="A48" s="195" t="s">
        <v>35</v>
      </c>
      <c r="B48" s="205" t="s">
        <v>33</v>
      </c>
      <c r="C48" s="205"/>
      <c r="D48" s="205" t="s">
        <v>33</v>
      </c>
      <c r="E48" s="201"/>
      <c r="F48" s="201">
        <v>2.2935779816513762</v>
      </c>
      <c r="G48" s="201"/>
      <c r="H48" s="201">
        <v>3.7119987144593201</v>
      </c>
      <c r="I48" s="201"/>
      <c r="J48" s="201">
        <v>4.8657544265992136</v>
      </c>
      <c r="K48" s="201"/>
      <c r="L48" s="201">
        <v>4.7071927230778412</v>
      </c>
      <c r="M48" s="201"/>
      <c r="N48" s="205">
        <v>3.0591115246933764</v>
      </c>
      <c r="O48" s="182"/>
    </row>
    <row r="49" spans="1:15" ht="9.1999999999999993" customHeight="1" x14ac:dyDescent="0.15">
      <c r="A49" s="195" t="s">
        <v>36</v>
      </c>
      <c r="B49" s="205">
        <v>3.6614405792850921</v>
      </c>
      <c r="C49" s="205"/>
      <c r="D49" s="205">
        <v>3.2247964821189914</v>
      </c>
      <c r="E49" s="201"/>
      <c r="F49" s="201">
        <v>2.5871447579683009</v>
      </c>
      <c r="G49" s="201"/>
      <c r="H49" s="201">
        <v>2.7682002076037842</v>
      </c>
      <c r="I49" s="201"/>
      <c r="J49" s="201">
        <v>3.2084424249933479</v>
      </c>
      <c r="K49" s="201"/>
      <c r="L49" s="201">
        <v>3.9449785357077416</v>
      </c>
      <c r="M49" s="201"/>
      <c r="N49" s="205">
        <v>3.021492696885367</v>
      </c>
      <c r="O49" s="182"/>
    </row>
    <row r="50" spans="1:15" ht="9.1999999999999993" customHeight="1" x14ac:dyDescent="0.15">
      <c r="A50" s="195" t="s">
        <v>37</v>
      </c>
      <c r="B50" s="201">
        <v>2.4840761615662066</v>
      </c>
      <c r="C50" s="201"/>
      <c r="D50" s="201">
        <v>2.1904353237463408</v>
      </c>
      <c r="E50" s="201"/>
      <c r="F50" s="201">
        <v>1.8982903296012381</v>
      </c>
      <c r="G50" s="201"/>
      <c r="H50" s="201">
        <v>2.0096969463028498</v>
      </c>
      <c r="I50" s="201"/>
      <c r="J50" s="201">
        <v>2.2055582240453018</v>
      </c>
      <c r="K50" s="201"/>
      <c r="L50" s="201">
        <v>2.49790350823756</v>
      </c>
      <c r="M50" s="201"/>
      <c r="N50" s="205">
        <v>2.4561087246681375</v>
      </c>
      <c r="O50" s="182"/>
    </row>
    <row r="51" spans="1:15" ht="9.1999999999999993" customHeight="1" x14ac:dyDescent="0.15">
      <c r="A51" s="195" t="s">
        <v>38</v>
      </c>
      <c r="B51" s="205">
        <v>4.015778046638049</v>
      </c>
      <c r="C51" s="201"/>
      <c r="D51" s="205">
        <v>3.4738717339667455</v>
      </c>
      <c r="E51" s="201"/>
      <c r="F51" s="201">
        <v>4.3947756883383606</v>
      </c>
      <c r="G51" s="201"/>
      <c r="H51" s="201">
        <v>6.8906707206043638</v>
      </c>
      <c r="I51" s="201"/>
      <c r="J51" s="201">
        <v>8.0353252056148605</v>
      </c>
      <c r="K51" s="201"/>
      <c r="L51" s="201">
        <v>9.4897773795066751</v>
      </c>
      <c r="M51" s="201"/>
      <c r="N51" s="205">
        <v>7.0257516282697514</v>
      </c>
      <c r="O51" s="182"/>
    </row>
    <row r="52" spans="1:15" ht="9.1999999999999993" customHeight="1" x14ac:dyDescent="0.15">
      <c r="A52" s="195" t="s">
        <v>39</v>
      </c>
      <c r="B52" s="201">
        <v>4.486328125</v>
      </c>
      <c r="C52" s="201"/>
      <c r="D52" s="201">
        <v>3.607027545373767</v>
      </c>
      <c r="E52" s="201"/>
      <c r="F52" s="201">
        <v>6.0234019251830073</v>
      </c>
      <c r="G52" s="201"/>
      <c r="H52" s="201">
        <v>13.188973713724749</v>
      </c>
      <c r="I52" s="201"/>
      <c r="J52" s="201">
        <v>12.746036791290875</v>
      </c>
      <c r="K52" s="201"/>
      <c r="L52" s="201">
        <v>15.740514792726138</v>
      </c>
      <c r="M52" s="201"/>
      <c r="N52" s="205">
        <v>8.4615549799049727</v>
      </c>
      <c r="O52" s="182"/>
    </row>
    <row r="53" spans="1:15" ht="9.1999999999999993" customHeight="1" x14ac:dyDescent="0.15">
      <c r="A53" s="195" t="s">
        <v>40</v>
      </c>
      <c r="B53" s="201">
        <v>3.7903197041933678</v>
      </c>
      <c r="C53" s="201"/>
      <c r="D53" s="201">
        <v>3.3470768914522449</v>
      </c>
      <c r="E53" s="201"/>
      <c r="F53" s="201">
        <v>4.0165111270638914</v>
      </c>
      <c r="G53" s="201"/>
      <c r="H53" s="201">
        <v>7.7736402096964472</v>
      </c>
      <c r="I53" s="201"/>
      <c r="J53" s="201">
        <v>8.5735971168872318</v>
      </c>
      <c r="K53" s="201"/>
      <c r="L53" s="201">
        <v>9.175499087343141</v>
      </c>
      <c r="M53" s="201"/>
      <c r="N53" s="205">
        <v>5.5670544724777651</v>
      </c>
      <c r="O53" s="182"/>
    </row>
    <row r="54" spans="1:15" ht="9.1999999999999993" customHeight="1" x14ac:dyDescent="0.15">
      <c r="A54" s="195" t="s">
        <v>41</v>
      </c>
      <c r="B54" s="205">
        <v>4.8084343898690687</v>
      </c>
      <c r="C54" s="205"/>
      <c r="D54" s="205">
        <v>4.1531934642567085</v>
      </c>
      <c r="E54" s="205"/>
      <c r="F54" s="201">
        <v>6.7980338804529099</v>
      </c>
      <c r="G54" s="205"/>
      <c r="H54" s="205">
        <v>7.2374070344304249</v>
      </c>
      <c r="I54" s="205"/>
      <c r="J54" s="201">
        <v>7.03035979083743</v>
      </c>
      <c r="K54" s="205"/>
      <c r="L54" s="201">
        <v>6.3068381125831339</v>
      </c>
      <c r="M54" s="205"/>
      <c r="N54" s="205">
        <v>5.8049047443594359</v>
      </c>
      <c r="O54" s="190"/>
    </row>
    <row r="55" spans="1:15" ht="9.1999999999999993" customHeight="1" x14ac:dyDescent="0.15">
      <c r="A55" s="277" t="s">
        <v>42</v>
      </c>
      <c r="B55" s="324" t="s">
        <v>33</v>
      </c>
      <c r="C55" s="203"/>
      <c r="D55" s="203">
        <v>4.7853760770006986</v>
      </c>
      <c r="E55" s="203"/>
      <c r="F55" s="203">
        <v>5</v>
      </c>
      <c r="G55" s="203"/>
      <c r="H55" s="203">
        <v>8.3549128632335901</v>
      </c>
      <c r="I55" s="203"/>
      <c r="J55" s="203">
        <v>9.5244543618668569</v>
      </c>
      <c r="K55" s="203"/>
      <c r="L55" s="203">
        <v>9.3975043068804478</v>
      </c>
      <c r="M55" s="203"/>
      <c r="N55" s="324">
        <v>6.579553667643383</v>
      </c>
      <c r="O55" s="333"/>
    </row>
    <row r="56" spans="1:15" ht="9.1999999999999993" customHeight="1" x14ac:dyDescent="0.15">
      <c r="A56" s="143" t="s">
        <v>13</v>
      </c>
      <c r="B56" s="192">
        <v>2.2000000000000002</v>
      </c>
      <c r="C56" s="192" t="s">
        <v>8</v>
      </c>
      <c r="D56" s="192">
        <v>2.6</v>
      </c>
      <c r="E56" s="192" t="s">
        <v>8</v>
      </c>
      <c r="F56" s="192">
        <v>2.7</v>
      </c>
      <c r="G56" s="192" t="s">
        <v>8</v>
      </c>
      <c r="H56" s="192">
        <v>3.8</v>
      </c>
      <c r="I56" s="192" t="s">
        <v>8</v>
      </c>
      <c r="J56" s="192">
        <v>5.0999999999999996</v>
      </c>
      <c r="K56" s="192" t="s">
        <v>8</v>
      </c>
      <c r="L56" s="192">
        <v>6.1</v>
      </c>
      <c r="M56" s="192" t="s">
        <v>8</v>
      </c>
      <c r="N56" s="145">
        <v>4.4663489553564739</v>
      </c>
      <c r="O56" s="192" t="s">
        <v>8</v>
      </c>
    </row>
    <row r="57" spans="1:15" ht="6" customHeight="1" x14ac:dyDescent="0.15">
      <c r="A57" s="143"/>
      <c r="B57" s="192"/>
      <c r="C57" s="192"/>
      <c r="D57" s="192"/>
      <c r="E57" s="192"/>
      <c r="F57" s="192"/>
      <c r="G57" s="192"/>
      <c r="H57" s="192"/>
      <c r="I57" s="192"/>
      <c r="J57" s="192"/>
      <c r="K57" s="192"/>
      <c r="L57" s="192"/>
      <c r="M57" s="192"/>
      <c r="N57" s="145"/>
      <c r="O57" s="192"/>
    </row>
    <row r="58" spans="1:15" ht="9.1999999999999993" customHeight="1" x14ac:dyDescent="0.15">
      <c r="B58" s="328" t="s">
        <v>299</v>
      </c>
      <c r="C58" s="328"/>
      <c r="D58" s="328"/>
      <c r="E58" s="328"/>
      <c r="F58" s="328"/>
      <c r="G58" s="328"/>
      <c r="H58" s="328"/>
      <c r="I58" s="328"/>
      <c r="J58" s="328"/>
      <c r="K58" s="328"/>
      <c r="L58" s="328"/>
      <c r="M58" s="328"/>
      <c r="N58" s="328"/>
      <c r="O58" s="331"/>
    </row>
    <row r="59" spans="1:15" ht="9.1999999999999993" customHeight="1" x14ac:dyDescent="0.15">
      <c r="B59" s="167">
        <v>1960</v>
      </c>
      <c r="C59" s="167"/>
      <c r="D59" s="167">
        <v>1970</v>
      </c>
      <c r="E59" s="167"/>
      <c r="F59" s="130">
        <v>1980</v>
      </c>
      <c r="G59" s="167"/>
      <c r="H59" s="130">
        <v>1990</v>
      </c>
      <c r="I59" s="167"/>
      <c r="J59" s="130">
        <v>2000</v>
      </c>
      <c r="K59" s="167"/>
      <c r="L59" s="130">
        <v>2010</v>
      </c>
      <c r="M59" s="167"/>
      <c r="N59" s="130">
        <v>2018</v>
      </c>
      <c r="O59" s="167"/>
    </row>
    <row r="60" spans="1:15" ht="9.1999999999999993" customHeight="1" x14ac:dyDescent="0.15">
      <c r="A60" s="132" t="s">
        <v>100</v>
      </c>
      <c r="B60" s="179">
        <v>4.8</v>
      </c>
      <c r="C60" s="179" t="s">
        <v>8</v>
      </c>
      <c r="D60" s="179">
        <v>6.9</v>
      </c>
      <c r="E60" s="179" t="s">
        <v>8</v>
      </c>
      <c r="F60" s="179">
        <v>11.3</v>
      </c>
      <c r="G60" s="179" t="s">
        <v>8</v>
      </c>
      <c r="H60" s="179">
        <v>13.7</v>
      </c>
      <c r="I60" s="179" t="s">
        <v>8</v>
      </c>
      <c r="J60" s="179">
        <v>15.4</v>
      </c>
      <c r="K60" s="179" t="s">
        <v>8</v>
      </c>
      <c r="L60" s="179">
        <v>16.8</v>
      </c>
      <c r="M60" s="179" t="s">
        <v>8</v>
      </c>
      <c r="N60" s="134">
        <v>22.054075370042298</v>
      </c>
      <c r="O60" s="179" t="s">
        <v>8</v>
      </c>
    </row>
    <row r="61" spans="1:15" ht="9.1999999999999993" customHeight="1" x14ac:dyDescent="0.15">
      <c r="A61" s="137" t="s">
        <v>101</v>
      </c>
      <c r="B61" s="332">
        <v>12</v>
      </c>
      <c r="C61" s="332"/>
      <c r="D61" s="332">
        <v>13.5</v>
      </c>
      <c r="E61" s="332"/>
      <c r="F61" s="332">
        <v>14.1</v>
      </c>
      <c r="G61" s="332"/>
      <c r="H61" s="332">
        <v>12.6</v>
      </c>
      <c r="I61" s="332"/>
      <c r="J61" s="332">
        <v>12.1</v>
      </c>
      <c r="K61" s="332"/>
      <c r="L61" s="332">
        <v>13</v>
      </c>
      <c r="M61" s="332"/>
      <c r="N61" s="139">
        <v>17.717259947197931</v>
      </c>
      <c r="O61" s="332"/>
    </row>
    <row r="62" spans="1:15" ht="9.1999999999999993" customHeight="1" x14ac:dyDescent="0.15">
      <c r="A62" s="195" t="s">
        <v>15</v>
      </c>
      <c r="B62" s="201">
        <v>7.0183931197824805</v>
      </c>
      <c r="C62" s="201"/>
      <c r="D62" s="201">
        <v>7.6734297200557338</v>
      </c>
      <c r="E62" s="201"/>
      <c r="F62" s="201">
        <v>7.3098062438699412</v>
      </c>
      <c r="G62" s="201"/>
      <c r="H62" s="201">
        <v>6.363200090401536</v>
      </c>
      <c r="I62" s="201"/>
      <c r="J62" s="201">
        <v>6.4233337087430575</v>
      </c>
      <c r="K62" s="201"/>
      <c r="L62" s="201">
        <v>8.0621448218189009</v>
      </c>
      <c r="M62" s="201"/>
      <c r="N62" s="205">
        <v>15.99624231591736</v>
      </c>
      <c r="O62" s="182"/>
    </row>
    <row r="63" spans="1:15" ht="9.1999999999999993" customHeight="1" x14ac:dyDescent="0.15">
      <c r="A63" s="195" t="s">
        <v>31</v>
      </c>
      <c r="B63" s="201">
        <v>15.047876243148425</v>
      </c>
      <c r="C63" s="201"/>
      <c r="D63" s="201">
        <v>11.736928563822266</v>
      </c>
      <c r="E63" s="201"/>
      <c r="F63" s="201">
        <v>8.6529304822093334</v>
      </c>
      <c r="G63" s="201"/>
      <c r="H63" s="201">
        <v>9.5032276522541945</v>
      </c>
      <c r="I63" s="201"/>
      <c r="J63" s="201">
        <v>11.695142852704562</v>
      </c>
      <c r="K63" s="201"/>
      <c r="L63" s="201">
        <v>13.350970467991086</v>
      </c>
      <c r="M63" s="201"/>
      <c r="N63" s="205">
        <v>16.329696352469476</v>
      </c>
      <c r="O63" s="182"/>
    </row>
    <row r="64" spans="1:15" ht="9.1999999999999993" customHeight="1" x14ac:dyDescent="0.15">
      <c r="A64" s="195" t="s">
        <v>32</v>
      </c>
      <c r="B64" s="205" t="s">
        <v>33</v>
      </c>
      <c r="C64" s="205"/>
      <c r="D64" s="205" t="s">
        <v>33</v>
      </c>
      <c r="E64" s="201"/>
      <c r="F64" s="201">
        <v>18.535031847133755</v>
      </c>
      <c r="G64" s="201"/>
      <c r="H64" s="205" t="s">
        <v>33</v>
      </c>
      <c r="I64" s="201"/>
      <c r="J64" s="201">
        <v>10.318867461334934</v>
      </c>
      <c r="K64" s="201"/>
      <c r="L64" s="201">
        <v>10.494423056792938</v>
      </c>
      <c r="M64" s="201"/>
      <c r="N64" s="205">
        <v>15.931130929182238</v>
      </c>
      <c r="O64" s="182"/>
    </row>
    <row r="65" spans="1:15" ht="9.1999999999999993" customHeight="1" x14ac:dyDescent="0.15">
      <c r="A65" s="195" t="s">
        <v>34</v>
      </c>
      <c r="B65" s="201">
        <v>29.255411255411257</v>
      </c>
      <c r="C65" s="201"/>
      <c r="D65" s="201">
        <v>21.084950154438012</v>
      </c>
      <c r="E65" s="201"/>
      <c r="F65" s="201">
        <v>9.5732138646545639</v>
      </c>
      <c r="G65" s="201"/>
      <c r="H65" s="201">
        <v>10.6</v>
      </c>
      <c r="I65" s="201"/>
      <c r="J65" s="201">
        <v>11.522450508520098</v>
      </c>
      <c r="K65" s="201"/>
      <c r="L65" s="201">
        <v>10.550693512603134</v>
      </c>
      <c r="M65" s="201"/>
      <c r="N65" s="205">
        <v>11.681396947614465</v>
      </c>
      <c r="O65" s="182"/>
    </row>
    <row r="66" spans="1:15" ht="9.1999999999999993" customHeight="1" x14ac:dyDescent="0.15">
      <c r="A66" s="195" t="s">
        <v>35</v>
      </c>
      <c r="B66" s="201">
        <v>11.004388252984318</v>
      </c>
      <c r="C66" s="201"/>
      <c r="D66" s="201">
        <v>9.6638152061917424</v>
      </c>
      <c r="E66" s="201"/>
      <c r="F66" s="201">
        <v>13.761467889908257</v>
      </c>
      <c r="G66" s="201"/>
      <c r="H66" s="201">
        <v>15.920617862989484</v>
      </c>
      <c r="I66" s="201"/>
      <c r="J66" s="201">
        <v>16.33133209398714</v>
      </c>
      <c r="K66" s="201"/>
      <c r="L66" s="201">
        <v>16.020366895838446</v>
      </c>
      <c r="M66" s="201"/>
      <c r="N66" s="205">
        <v>20.4257941198662</v>
      </c>
      <c r="O66" s="182"/>
    </row>
    <row r="67" spans="1:15" ht="9.1999999999999993" customHeight="1" x14ac:dyDescent="0.15">
      <c r="A67" s="195" t="s">
        <v>36</v>
      </c>
      <c r="B67" s="201">
        <v>12.38124502830129</v>
      </c>
      <c r="C67" s="201"/>
      <c r="D67" s="201">
        <v>15.623236157299289</v>
      </c>
      <c r="E67" s="201"/>
      <c r="F67" s="201">
        <v>18.607463368667119</v>
      </c>
      <c r="G67" s="201"/>
      <c r="H67" s="201">
        <v>20.366735158575715</v>
      </c>
      <c r="I67" s="201"/>
      <c r="J67" s="201">
        <v>20.410949722032083</v>
      </c>
      <c r="K67" s="201"/>
      <c r="L67" s="201">
        <v>21.211958721479714</v>
      </c>
      <c r="M67" s="201"/>
      <c r="N67" s="205">
        <v>22.578851102411313</v>
      </c>
      <c r="O67" s="182"/>
    </row>
    <row r="68" spans="1:15" ht="9.1999999999999993" customHeight="1" x14ac:dyDescent="0.15">
      <c r="A68" s="195" t="s">
        <v>37</v>
      </c>
      <c r="B68" s="201">
        <v>11.060779180913563</v>
      </c>
      <c r="C68" s="201"/>
      <c r="D68" s="201">
        <v>12.7906820004628</v>
      </c>
      <c r="E68" s="201"/>
      <c r="F68" s="201">
        <v>19.186032452300921</v>
      </c>
      <c r="G68" s="201"/>
      <c r="H68" s="201">
        <v>23.656744092431168</v>
      </c>
      <c r="I68" s="201"/>
      <c r="J68" s="201">
        <v>24.386593781911262</v>
      </c>
      <c r="K68" s="201"/>
      <c r="L68" s="201">
        <v>23.844272462272869</v>
      </c>
      <c r="M68" s="201"/>
      <c r="N68" s="205">
        <v>26.050532226857914</v>
      </c>
      <c r="O68" s="182"/>
    </row>
    <row r="69" spans="1:15" ht="9.1999999999999993" customHeight="1" x14ac:dyDescent="0.15">
      <c r="A69" s="195" t="s">
        <v>38</v>
      </c>
      <c r="B69" s="201">
        <v>10.6717271326052</v>
      </c>
      <c r="C69" s="201"/>
      <c r="D69" s="201">
        <v>6.8141330166270793</v>
      </c>
      <c r="E69" s="201"/>
      <c r="F69" s="201">
        <v>10.050702779025736</v>
      </c>
      <c r="G69" s="201"/>
      <c r="H69" s="201">
        <v>11.630580692698254</v>
      </c>
      <c r="I69" s="201"/>
      <c r="J69" s="201">
        <v>12.671440299721512</v>
      </c>
      <c r="K69" s="201"/>
      <c r="L69" s="201">
        <v>13.883721533823371</v>
      </c>
      <c r="M69" s="201"/>
      <c r="N69" s="205">
        <v>20.06903973087535</v>
      </c>
      <c r="O69" s="182"/>
    </row>
    <row r="70" spans="1:15" ht="9.1999999999999993" customHeight="1" x14ac:dyDescent="0.15">
      <c r="A70" s="195" t="s">
        <v>39</v>
      </c>
      <c r="B70" s="201">
        <v>8.3671875</v>
      </c>
      <c r="C70" s="201"/>
      <c r="D70" s="201">
        <v>7.8888331705772128</v>
      </c>
      <c r="E70" s="201"/>
      <c r="F70" s="201">
        <v>10.605798605106923</v>
      </c>
      <c r="G70" s="201"/>
      <c r="H70" s="201">
        <v>8.3330551287245207</v>
      </c>
      <c r="I70" s="201"/>
      <c r="J70" s="201">
        <v>9.4480809726250552</v>
      </c>
      <c r="K70" s="201"/>
      <c r="L70" s="201">
        <v>13.074360632254031</v>
      </c>
      <c r="M70" s="201"/>
      <c r="N70" s="205">
        <v>20.843589934855039</v>
      </c>
      <c r="O70" s="182"/>
    </row>
    <row r="71" spans="1:15" ht="9.1999999999999993" customHeight="1" x14ac:dyDescent="0.15">
      <c r="A71" s="195" t="s">
        <v>40</v>
      </c>
      <c r="B71" s="201">
        <v>9.4781771272990998</v>
      </c>
      <c r="C71" s="201"/>
      <c r="D71" s="201">
        <v>9.2371732281285706</v>
      </c>
      <c r="E71" s="201"/>
      <c r="F71" s="201">
        <v>10.721464465183059</v>
      </c>
      <c r="G71" s="201"/>
      <c r="H71" s="201">
        <v>11.772390753632214</v>
      </c>
      <c r="I71" s="201"/>
      <c r="J71" s="201">
        <v>12.258334820260741</v>
      </c>
      <c r="K71" s="201"/>
      <c r="L71" s="201">
        <v>13.097970784663829</v>
      </c>
      <c r="M71" s="201"/>
      <c r="N71" s="205">
        <v>17.485483253951084</v>
      </c>
      <c r="O71" s="182"/>
    </row>
    <row r="72" spans="1:15" ht="9.1999999999999993" customHeight="1" x14ac:dyDescent="0.15">
      <c r="A72" s="195" t="s">
        <v>41</v>
      </c>
      <c r="B72" s="205">
        <v>12.369051533799972</v>
      </c>
      <c r="C72" s="205"/>
      <c r="D72" s="201">
        <v>12.930743115424779</v>
      </c>
      <c r="E72" s="205"/>
      <c r="F72" s="201">
        <v>17.616080049152988</v>
      </c>
      <c r="G72" s="205"/>
      <c r="H72" s="201">
        <v>14.229901321701524</v>
      </c>
      <c r="I72" s="205"/>
      <c r="J72" s="201">
        <v>14.6</v>
      </c>
      <c r="K72" s="205"/>
      <c r="L72" s="201">
        <v>15.2</v>
      </c>
      <c r="M72" s="205"/>
      <c r="N72" s="205">
        <v>16.7</v>
      </c>
      <c r="O72" s="190"/>
    </row>
    <row r="73" spans="1:15" ht="9.1999999999999993" customHeight="1" x14ac:dyDescent="0.15">
      <c r="A73" s="277" t="s">
        <v>42</v>
      </c>
      <c r="B73" s="203">
        <v>15.258126195028682</v>
      </c>
      <c r="C73" s="203"/>
      <c r="D73" s="203">
        <v>16.688659473725064</v>
      </c>
      <c r="E73" s="203"/>
      <c r="F73" s="203">
        <v>22.224041925974454</v>
      </c>
      <c r="G73" s="203"/>
      <c r="H73" s="203">
        <v>20.7</v>
      </c>
      <c r="I73" s="203"/>
      <c r="J73" s="203">
        <v>18.899999999999999</v>
      </c>
      <c r="K73" s="203"/>
      <c r="L73" s="203">
        <v>17.3</v>
      </c>
      <c r="M73" s="203"/>
      <c r="N73" s="324">
        <v>19.399999999999999</v>
      </c>
      <c r="O73" s="333"/>
    </row>
    <row r="74" spans="1:15" ht="9.1999999999999993" customHeight="1" x14ac:dyDescent="0.15">
      <c r="A74" s="143" t="s">
        <v>13</v>
      </c>
      <c r="B74" s="192">
        <v>5.2</v>
      </c>
      <c r="C74" s="192" t="s">
        <v>8</v>
      </c>
      <c r="D74" s="192">
        <v>7.2</v>
      </c>
      <c r="E74" s="192" t="s">
        <v>8</v>
      </c>
      <c r="F74" s="192">
        <v>11.4</v>
      </c>
      <c r="G74" s="192" t="s">
        <v>8</v>
      </c>
      <c r="H74" s="192">
        <v>13.6</v>
      </c>
      <c r="I74" s="192" t="s">
        <v>8</v>
      </c>
      <c r="J74" s="192">
        <v>15</v>
      </c>
      <c r="K74" s="192" t="s">
        <v>8</v>
      </c>
      <c r="L74" s="192">
        <v>16.3</v>
      </c>
      <c r="M74" s="192" t="s">
        <v>8</v>
      </c>
      <c r="N74" s="145">
        <v>21.454623184714432</v>
      </c>
      <c r="O74" s="192" t="s">
        <v>8</v>
      </c>
    </row>
    <row r="75" spans="1:15" ht="6" customHeight="1" x14ac:dyDescent="0.15">
      <c r="A75" s="143"/>
      <c r="B75" s="192"/>
      <c r="C75" s="192"/>
      <c r="D75" s="192"/>
      <c r="E75" s="192"/>
      <c r="F75" s="192"/>
      <c r="G75" s="192"/>
      <c r="H75" s="192"/>
      <c r="I75" s="192"/>
      <c r="J75" s="192"/>
      <c r="K75" s="192"/>
      <c r="L75" s="192"/>
      <c r="M75" s="192"/>
      <c r="N75" s="145"/>
      <c r="O75" s="192"/>
    </row>
    <row r="76" spans="1:15" s="160" customFormat="1" ht="24" customHeight="1" x14ac:dyDescent="0.15">
      <c r="A76" s="386" t="s">
        <v>300</v>
      </c>
      <c r="B76" s="386"/>
      <c r="C76" s="386"/>
      <c r="D76" s="386"/>
      <c r="E76" s="386"/>
      <c r="F76" s="386"/>
      <c r="G76" s="386"/>
      <c r="H76" s="386"/>
      <c r="I76" s="386"/>
      <c r="J76" s="386"/>
      <c r="K76" s="386"/>
      <c r="L76" s="386"/>
      <c r="M76" s="386"/>
      <c r="N76" s="386"/>
      <c r="O76" s="399"/>
    </row>
    <row r="77" spans="1:15" ht="8.25" customHeight="1" x14ac:dyDescent="0.15">
      <c r="A77" s="159" t="s">
        <v>44</v>
      </c>
      <c r="B77" s="159"/>
      <c r="C77" s="159"/>
      <c r="D77" s="159"/>
      <c r="E77" s="159"/>
      <c r="F77" s="159"/>
      <c r="G77" s="159"/>
      <c r="H77" s="159"/>
      <c r="I77" s="159"/>
      <c r="J77" s="159"/>
      <c r="K77" s="159"/>
      <c r="L77" s="159"/>
      <c r="M77" s="159"/>
      <c r="N77" s="159"/>
      <c r="O77" s="159"/>
    </row>
    <row r="78" spans="1:15" x14ac:dyDescent="0.15">
      <c r="A78" s="159" t="s">
        <v>27</v>
      </c>
      <c r="B78" s="159"/>
      <c r="C78" s="159"/>
      <c r="D78" s="159"/>
      <c r="E78" s="159"/>
      <c r="F78" s="159"/>
      <c r="G78" s="159"/>
      <c r="H78" s="159"/>
      <c r="I78" s="159"/>
      <c r="J78" s="159"/>
      <c r="K78" s="159"/>
      <c r="L78" s="159"/>
      <c r="M78" s="159"/>
      <c r="N78" s="159"/>
      <c r="O78" s="194"/>
    </row>
    <row r="79" spans="1:15" ht="18" customHeight="1" x14ac:dyDescent="0.15">
      <c r="A79" s="161" t="s">
        <v>28</v>
      </c>
      <c r="B79" s="161"/>
      <c r="C79" s="161"/>
      <c r="D79" s="161"/>
      <c r="E79" s="161"/>
      <c r="F79" s="161"/>
      <c r="G79" s="161"/>
      <c r="H79" s="161"/>
      <c r="I79" s="161"/>
      <c r="J79" s="161"/>
      <c r="K79" s="161"/>
      <c r="L79" s="161"/>
      <c r="M79" s="161"/>
      <c r="N79" s="161"/>
      <c r="O79" s="214"/>
    </row>
    <row r="80" spans="1:15" x14ac:dyDescent="0.15">
      <c r="D80" s="319"/>
      <c r="F80" s="162"/>
      <c r="H80" s="162"/>
      <c r="J80" s="162"/>
      <c r="L80" s="162"/>
      <c r="N80" s="162"/>
    </row>
    <row r="81" spans="4:14" ht="13.5" customHeight="1" x14ac:dyDescent="0.15">
      <c r="D81" s="319"/>
    </row>
    <row r="82" spans="4:14" x14ac:dyDescent="0.15">
      <c r="D82" s="163"/>
      <c r="F82" s="163"/>
      <c r="H82" s="163"/>
      <c r="J82" s="163"/>
      <c r="L82" s="163"/>
      <c r="N82" s="163"/>
    </row>
    <row r="83" spans="4:14" ht="12.75" customHeight="1" x14ac:dyDescent="0.15">
      <c r="D83" s="163"/>
      <c r="F83" s="163"/>
      <c r="H83" s="163"/>
      <c r="J83" s="163"/>
      <c r="L83" s="163"/>
      <c r="N83" s="163"/>
    </row>
    <row r="84" spans="4:14" x14ac:dyDescent="0.15">
      <c r="D84" s="163"/>
      <c r="F84" s="163"/>
      <c r="H84" s="163"/>
      <c r="J84" s="163"/>
      <c r="L84" s="163"/>
      <c r="N84" s="163"/>
    </row>
    <row r="85" spans="4:14" x14ac:dyDescent="0.15">
      <c r="D85" s="163"/>
      <c r="F85" s="163"/>
      <c r="H85" s="163"/>
      <c r="J85" s="163"/>
      <c r="L85" s="163"/>
      <c r="N85" s="163"/>
    </row>
    <row r="86" spans="4:14" x14ac:dyDescent="0.15">
      <c r="D86" s="163"/>
      <c r="F86" s="163"/>
      <c r="H86" s="163"/>
      <c r="J86" s="163"/>
      <c r="L86" s="163"/>
      <c r="N86" s="163"/>
    </row>
    <row r="87" spans="4:14" x14ac:dyDescent="0.15">
      <c r="D87" s="163"/>
      <c r="F87" s="163"/>
      <c r="H87" s="163"/>
      <c r="J87" s="163"/>
      <c r="L87" s="163"/>
      <c r="N87" s="163"/>
    </row>
    <row r="88" spans="4:14" x14ac:dyDescent="0.15">
      <c r="D88" s="163"/>
      <c r="F88" s="163"/>
      <c r="H88" s="163"/>
      <c r="J88" s="163"/>
      <c r="L88" s="163"/>
      <c r="N88" s="163"/>
    </row>
    <row r="89" spans="4:14" x14ac:dyDescent="0.15">
      <c r="D89" s="163"/>
      <c r="F89" s="163"/>
      <c r="H89" s="163"/>
      <c r="J89" s="163"/>
      <c r="L89" s="163"/>
      <c r="N89" s="163"/>
    </row>
    <row r="93" spans="4:14" ht="12.75" customHeight="1" x14ac:dyDescent="0.15"/>
    <row r="95" spans="4:14" ht="13.5" customHeight="1" x14ac:dyDescent="0.15"/>
    <row r="97" ht="12.75" customHeight="1" x14ac:dyDescent="0.15"/>
  </sheetData>
  <mergeCells count="12">
    <mergeCell ref="B40:N40"/>
    <mergeCell ref="B58:N58"/>
    <mergeCell ref="A76:N76"/>
    <mergeCell ref="A77:O77"/>
    <mergeCell ref="A78:N78"/>
    <mergeCell ref="A79:N79"/>
    <mergeCell ref="A1:H1"/>
    <mergeCell ref="J1:N1"/>
    <mergeCell ref="A2:N2"/>
    <mergeCell ref="A3:N3"/>
    <mergeCell ref="B4:N4"/>
    <mergeCell ref="B22:N22"/>
  </mergeCells>
  <pageMargins left="1.05" right="1.1263020833333333" top="0.5" bottom="0.25" header="0" footer="0"/>
  <pageSetup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7C6F1-A483-433C-B0EC-29D5BFE33369}">
  <sheetPr codeName="Sheet43"/>
  <dimension ref="A1:H97"/>
  <sheetViews>
    <sheetView showGridLines="0" view="pageLayout" zoomScale="145" zoomScaleNormal="115" zoomScaleSheetLayoutView="100" zoomScalePageLayoutView="145" workbookViewId="0">
      <selection activeCell="J73" sqref="J73"/>
    </sheetView>
  </sheetViews>
  <sheetFormatPr defaultColWidth="7.109375" defaultRowHeight="8.25" x14ac:dyDescent="0.15"/>
  <cols>
    <col min="1" max="1" width="14.88671875" style="125" bestFit="1" customWidth="1"/>
    <col min="2" max="2" width="4.77734375" style="125" bestFit="1" customWidth="1"/>
    <col min="3" max="8" width="7.5546875" style="125" customWidth="1"/>
    <col min="9" max="16384" width="7.109375" style="125"/>
  </cols>
  <sheetData>
    <row r="1" spans="1:8" ht="3.95" customHeight="1" x14ac:dyDescent="0.15">
      <c r="A1" s="123"/>
      <c r="B1" s="123"/>
      <c r="C1" s="123"/>
      <c r="D1" s="123"/>
      <c r="E1" s="123"/>
      <c r="F1" s="123"/>
      <c r="G1" s="123"/>
      <c r="H1" s="123"/>
    </row>
    <row r="2" spans="1:8" ht="12.75" customHeight="1" x14ac:dyDescent="0.15">
      <c r="A2" s="126" t="s">
        <v>301</v>
      </c>
      <c r="B2" s="126"/>
      <c r="C2" s="126"/>
      <c r="D2" s="126"/>
      <c r="E2" s="126"/>
      <c r="F2" s="126"/>
      <c r="G2" s="126"/>
      <c r="H2" s="126"/>
    </row>
    <row r="3" spans="1:8" ht="9.75" customHeight="1" x14ac:dyDescent="0.15">
      <c r="A3" s="127" t="s">
        <v>278</v>
      </c>
      <c r="B3" s="127"/>
      <c r="C3" s="127"/>
      <c r="D3" s="127"/>
      <c r="E3" s="127"/>
      <c r="F3" s="127"/>
      <c r="G3" s="127"/>
      <c r="H3" s="127"/>
    </row>
    <row r="4" spans="1:8" ht="10.5" customHeight="1" x14ac:dyDescent="0.15">
      <c r="B4" s="328" t="s">
        <v>291</v>
      </c>
      <c r="C4" s="328"/>
      <c r="D4" s="328"/>
      <c r="E4" s="328"/>
      <c r="F4" s="328"/>
      <c r="G4" s="328"/>
      <c r="H4" s="328"/>
    </row>
    <row r="5" spans="1:8" s="176" customFormat="1" ht="9.1999999999999993" customHeight="1" x14ac:dyDescent="0.3">
      <c r="B5" s="130">
        <v>1960</v>
      </c>
      <c r="C5" s="130">
        <v>1970</v>
      </c>
      <c r="D5" s="130">
        <v>1980</v>
      </c>
      <c r="E5" s="130">
        <v>1990</v>
      </c>
      <c r="F5" s="130">
        <v>2000</v>
      </c>
      <c r="G5" s="130">
        <v>2010</v>
      </c>
      <c r="H5" s="130">
        <v>2018</v>
      </c>
    </row>
    <row r="6" spans="1:8" ht="9.1999999999999993" customHeight="1" x14ac:dyDescent="0.15">
      <c r="A6" s="132" t="s">
        <v>100</v>
      </c>
      <c r="B6" s="168">
        <v>36358531</v>
      </c>
      <c r="C6" s="133">
        <v>40958033</v>
      </c>
      <c r="D6" s="133">
        <v>45448540</v>
      </c>
      <c r="E6" s="133">
        <v>46586332</v>
      </c>
      <c r="F6" s="133">
        <v>48067798</v>
      </c>
      <c r="G6" s="133">
        <v>46961012</v>
      </c>
      <c r="H6" s="133">
        <v>48017778</v>
      </c>
    </row>
    <row r="7" spans="1:8" ht="9.1999999999999993" customHeight="1" x14ac:dyDescent="0.15">
      <c r="A7" s="137" t="s">
        <v>101</v>
      </c>
      <c r="B7" s="329">
        <v>3088569</v>
      </c>
      <c r="C7" s="138">
        <v>2804833</v>
      </c>
      <c r="D7" s="138">
        <v>3539980</v>
      </c>
      <c r="E7" s="138">
        <v>4517166</v>
      </c>
      <c r="F7" s="138">
        <v>7072475</v>
      </c>
      <c r="G7" s="138">
        <v>8748846</v>
      </c>
      <c r="H7" s="138">
        <v>10314785</v>
      </c>
    </row>
    <row r="8" spans="1:8" ht="9.1999999999999993" customHeight="1" x14ac:dyDescent="0.15">
      <c r="A8" s="195" t="s">
        <v>15</v>
      </c>
      <c r="B8" s="196">
        <v>159005</v>
      </c>
      <c r="C8" s="197">
        <v>208033</v>
      </c>
      <c r="D8" s="197">
        <v>539020</v>
      </c>
      <c r="E8" s="197">
        <v>925110</v>
      </c>
      <c r="F8" s="197">
        <v>1953757</v>
      </c>
      <c r="G8" s="197">
        <v>2461370</v>
      </c>
      <c r="H8" s="197">
        <v>2632717</v>
      </c>
    </row>
    <row r="9" spans="1:8" ht="9.1999999999999993" customHeight="1" x14ac:dyDescent="0.15">
      <c r="A9" s="195" t="s">
        <v>31</v>
      </c>
      <c r="B9" s="196">
        <v>84390</v>
      </c>
      <c r="C9" s="197">
        <v>137467</v>
      </c>
      <c r="D9" s="197">
        <v>393620</v>
      </c>
      <c r="E9" s="197">
        <v>803384</v>
      </c>
      <c r="F9" s="197">
        <v>1325578</v>
      </c>
      <c r="G9" s="197">
        <v>1720282</v>
      </c>
      <c r="H9" s="197">
        <v>1974166</v>
      </c>
    </row>
    <row r="10" spans="1:8" ht="9.1999999999999993" customHeight="1" x14ac:dyDescent="0.15">
      <c r="A10" s="195" t="s">
        <v>32</v>
      </c>
      <c r="B10" s="197" t="s">
        <v>33</v>
      </c>
      <c r="C10" s="197" t="s">
        <v>33</v>
      </c>
      <c r="D10" s="197">
        <v>5780</v>
      </c>
      <c r="E10" s="197" t="s">
        <v>33</v>
      </c>
      <c r="F10" s="197">
        <v>8039</v>
      </c>
      <c r="G10" s="197">
        <v>16939</v>
      </c>
      <c r="H10" s="197">
        <v>30267</v>
      </c>
    </row>
    <row r="11" spans="1:8" ht="9.1999999999999993" customHeight="1" x14ac:dyDescent="0.15">
      <c r="A11" s="195" t="s">
        <v>34</v>
      </c>
      <c r="B11" s="196">
        <v>2488</v>
      </c>
      <c r="C11" s="197">
        <v>16433</v>
      </c>
      <c r="D11" s="197">
        <v>83280</v>
      </c>
      <c r="E11" s="197">
        <v>173771</v>
      </c>
      <c r="F11" s="197">
        <v>417804</v>
      </c>
      <c r="G11" s="197">
        <v>734854</v>
      </c>
      <c r="H11" s="197">
        <v>1111109</v>
      </c>
    </row>
    <row r="12" spans="1:8" ht="9.1999999999999993" customHeight="1" x14ac:dyDescent="0.15">
      <c r="A12" s="195" t="s">
        <v>35</v>
      </c>
      <c r="B12" s="196">
        <v>5581</v>
      </c>
      <c r="C12" s="197">
        <v>7867</v>
      </c>
      <c r="D12" s="197">
        <v>16520</v>
      </c>
      <c r="E12" s="197">
        <v>22464</v>
      </c>
      <c r="F12" s="197">
        <v>37368</v>
      </c>
      <c r="G12" s="197">
        <v>34854</v>
      </c>
      <c r="H12" s="197">
        <v>56180</v>
      </c>
    </row>
    <row r="13" spans="1:8" ht="9.1999999999999993" customHeight="1" x14ac:dyDescent="0.15">
      <c r="A13" s="195" t="s">
        <v>36</v>
      </c>
      <c r="B13" s="196">
        <v>2398450</v>
      </c>
      <c r="C13" s="197">
        <v>1781700</v>
      </c>
      <c r="D13" s="197">
        <v>1490720</v>
      </c>
      <c r="E13" s="197">
        <v>1221204</v>
      </c>
      <c r="F13" s="197">
        <v>1319553</v>
      </c>
      <c r="G13" s="197">
        <v>1226572</v>
      </c>
      <c r="H13" s="197">
        <v>1241036</v>
      </c>
    </row>
    <row r="14" spans="1:8" ht="9.1999999999999993" customHeight="1" x14ac:dyDescent="0.15">
      <c r="A14" s="195" t="s">
        <v>37</v>
      </c>
      <c r="B14" s="196">
        <v>286269</v>
      </c>
      <c r="C14" s="197">
        <v>261867</v>
      </c>
      <c r="D14" s="197">
        <v>227620</v>
      </c>
      <c r="E14" s="197">
        <v>192859</v>
      </c>
      <c r="F14" s="197">
        <v>207981</v>
      </c>
      <c r="G14" s="197">
        <v>199544</v>
      </c>
      <c r="H14" s="197">
        <v>213913</v>
      </c>
    </row>
    <row r="15" spans="1:8" ht="9.1999999999999993" customHeight="1" x14ac:dyDescent="0.15">
      <c r="A15" s="195" t="s">
        <v>38</v>
      </c>
      <c r="B15" s="196">
        <v>50183</v>
      </c>
      <c r="C15" s="197">
        <v>165833</v>
      </c>
      <c r="D15" s="197">
        <v>299300</v>
      </c>
      <c r="E15" s="197">
        <v>418500</v>
      </c>
      <c r="F15" s="197">
        <v>596001</v>
      </c>
      <c r="G15" s="197">
        <v>674206</v>
      </c>
      <c r="H15" s="197">
        <v>801066</v>
      </c>
    </row>
    <row r="16" spans="1:8" ht="9.1999999999999993" customHeight="1" x14ac:dyDescent="0.15">
      <c r="A16" s="195" t="s">
        <v>39</v>
      </c>
      <c r="B16" s="196">
        <v>12051</v>
      </c>
      <c r="C16" s="197">
        <v>23867</v>
      </c>
      <c r="D16" s="197">
        <v>65620</v>
      </c>
      <c r="E16" s="197">
        <v>182177</v>
      </c>
      <c r="F16" s="197">
        <v>377555</v>
      </c>
      <c r="G16" s="197">
        <v>492578</v>
      </c>
      <c r="H16" s="197">
        <v>677340</v>
      </c>
    </row>
    <row r="17" spans="1:8" ht="9.1999999999999993" customHeight="1" x14ac:dyDescent="0.15">
      <c r="A17" s="195" t="s">
        <v>40</v>
      </c>
      <c r="B17" s="196">
        <v>22422</v>
      </c>
      <c r="C17" s="197">
        <v>61733</v>
      </c>
      <c r="D17" s="197">
        <v>133060</v>
      </c>
      <c r="E17" s="197">
        <v>223398</v>
      </c>
      <c r="F17" s="197">
        <v>390844</v>
      </c>
      <c r="G17" s="197">
        <v>548968</v>
      </c>
      <c r="H17" s="197">
        <v>709706</v>
      </c>
    </row>
    <row r="18" spans="1:8" ht="9.1999999999999993" customHeight="1" x14ac:dyDescent="0.15">
      <c r="A18" s="195" t="s">
        <v>41</v>
      </c>
      <c r="B18" s="197">
        <v>49201</v>
      </c>
      <c r="C18" s="197">
        <v>62367</v>
      </c>
      <c r="D18" s="197">
        <v>120460</v>
      </c>
      <c r="E18" s="197">
        <v>203164</v>
      </c>
      <c r="F18" s="197">
        <v>293676</v>
      </c>
      <c r="G18" s="197">
        <v>373843</v>
      </c>
      <c r="H18" s="197">
        <v>459380</v>
      </c>
    </row>
    <row r="19" spans="1:8" ht="9.1999999999999993" customHeight="1" x14ac:dyDescent="0.15">
      <c r="A19" s="277" t="s">
        <v>42</v>
      </c>
      <c r="B19" s="200">
        <v>2885</v>
      </c>
      <c r="C19" s="199">
        <v>6633</v>
      </c>
      <c r="D19" s="199">
        <v>31780</v>
      </c>
      <c r="E19" s="199">
        <v>61661</v>
      </c>
      <c r="F19" s="199">
        <v>144319</v>
      </c>
      <c r="G19" s="199">
        <v>251854</v>
      </c>
      <c r="H19" s="199">
        <v>401245</v>
      </c>
    </row>
    <row r="20" spans="1:8" ht="9.1999999999999993" customHeight="1" x14ac:dyDescent="0.15">
      <c r="A20" s="143" t="s">
        <v>0</v>
      </c>
      <c r="B20" s="155">
        <v>39447100</v>
      </c>
      <c r="C20" s="144">
        <v>43762866</v>
      </c>
      <c r="D20" s="144">
        <v>48988520</v>
      </c>
      <c r="E20" s="144">
        <v>51103498</v>
      </c>
      <c r="F20" s="144">
        <v>55140273</v>
      </c>
      <c r="G20" s="144">
        <v>55709858</v>
      </c>
      <c r="H20" s="144">
        <v>58332563</v>
      </c>
    </row>
    <row r="21" spans="1:8" ht="6" customHeight="1" x14ac:dyDescent="0.15">
      <c r="A21" s="143"/>
      <c r="B21" s="155"/>
      <c r="C21" s="144"/>
      <c r="D21" s="144"/>
      <c r="E21" s="144"/>
      <c r="F21" s="144"/>
      <c r="G21" s="144"/>
      <c r="H21" s="144"/>
    </row>
    <row r="22" spans="1:8" ht="9" customHeight="1" x14ac:dyDescent="0.15">
      <c r="B22" s="328" t="s">
        <v>292</v>
      </c>
      <c r="C22" s="328"/>
      <c r="D22" s="328"/>
      <c r="E22" s="328"/>
      <c r="F22" s="328"/>
      <c r="G22" s="328"/>
      <c r="H22" s="328"/>
    </row>
    <row r="23" spans="1:8" s="176" customFormat="1" ht="9.1999999999999993" customHeight="1" x14ac:dyDescent="0.3">
      <c r="B23" s="130">
        <v>1960</v>
      </c>
      <c r="C23" s="130">
        <v>1970</v>
      </c>
      <c r="D23" s="130">
        <v>1980</v>
      </c>
      <c r="E23" s="130">
        <v>1990</v>
      </c>
      <c r="F23" s="130">
        <v>2000</v>
      </c>
      <c r="G23" s="130">
        <v>2010</v>
      </c>
      <c r="H23" s="130">
        <v>2018</v>
      </c>
    </row>
    <row r="24" spans="1:8" ht="9.1999999999999993" customHeight="1" x14ac:dyDescent="0.15">
      <c r="A24" s="132" t="s">
        <v>100</v>
      </c>
      <c r="B24" s="133">
        <v>3753912</v>
      </c>
      <c r="C24" s="133">
        <v>5218000</v>
      </c>
      <c r="D24" s="133">
        <v>7633800</v>
      </c>
      <c r="E24" s="133">
        <v>9684203</v>
      </c>
      <c r="F24" s="133">
        <v>11191764</v>
      </c>
      <c r="G24" s="133">
        <v>12695354</v>
      </c>
      <c r="H24" s="133">
        <v>10940001</v>
      </c>
    </row>
    <row r="25" spans="1:8" ht="9.1999999999999993" customHeight="1" x14ac:dyDescent="0.15">
      <c r="A25" s="137" t="s">
        <v>101</v>
      </c>
      <c r="B25" s="138">
        <v>383499</v>
      </c>
      <c r="C25" s="138">
        <v>367267</v>
      </c>
      <c r="D25" s="138">
        <v>572700</v>
      </c>
      <c r="E25" s="138">
        <v>885647</v>
      </c>
      <c r="F25" s="138">
        <v>1469685</v>
      </c>
      <c r="G25" s="138">
        <v>2306920</v>
      </c>
      <c r="H25" s="138">
        <v>2326476</v>
      </c>
    </row>
    <row r="26" spans="1:8" ht="9" customHeight="1" x14ac:dyDescent="0.15">
      <c r="A26" s="195" t="s">
        <v>15</v>
      </c>
      <c r="B26" s="197">
        <v>29197</v>
      </c>
      <c r="C26" s="197">
        <v>36467</v>
      </c>
      <c r="D26" s="197">
        <v>85780</v>
      </c>
      <c r="E26" s="197">
        <v>180432</v>
      </c>
      <c r="F26" s="197">
        <v>375423</v>
      </c>
      <c r="G26" s="197">
        <v>743758</v>
      </c>
      <c r="H26" s="197">
        <v>664201</v>
      </c>
    </row>
    <row r="27" spans="1:8" ht="9" customHeight="1" x14ac:dyDescent="0.15">
      <c r="A27" s="195" t="s">
        <v>31</v>
      </c>
      <c r="B27" s="197">
        <v>7181</v>
      </c>
      <c r="C27" s="197">
        <v>13600</v>
      </c>
      <c r="D27" s="197">
        <v>50880</v>
      </c>
      <c r="E27" s="197">
        <v>128068</v>
      </c>
      <c r="F27" s="197">
        <v>230855</v>
      </c>
      <c r="G27" s="197">
        <v>324831</v>
      </c>
      <c r="H27" s="197">
        <v>336281</v>
      </c>
    </row>
    <row r="28" spans="1:8" ht="9" customHeight="1" x14ac:dyDescent="0.15">
      <c r="A28" s="195" t="s">
        <v>32</v>
      </c>
      <c r="B28" s="197" t="s">
        <v>33</v>
      </c>
      <c r="C28" s="197" t="s">
        <v>33</v>
      </c>
      <c r="D28" s="197">
        <v>1480</v>
      </c>
      <c r="E28" s="197" t="s">
        <v>33</v>
      </c>
      <c r="F28" s="197">
        <v>1639</v>
      </c>
      <c r="G28" s="197">
        <v>4201</v>
      </c>
      <c r="H28" s="197">
        <v>4960</v>
      </c>
    </row>
    <row r="29" spans="1:8" ht="9" customHeight="1" x14ac:dyDescent="0.15">
      <c r="A29" s="195" t="s">
        <v>34</v>
      </c>
      <c r="B29" s="197" t="s">
        <v>33</v>
      </c>
      <c r="C29" s="197" t="s">
        <v>33</v>
      </c>
      <c r="D29" s="197">
        <v>2240</v>
      </c>
      <c r="E29" s="197">
        <v>7740</v>
      </c>
      <c r="F29" s="197">
        <v>19424</v>
      </c>
      <c r="G29" s="197">
        <v>33836</v>
      </c>
      <c r="H29" s="197">
        <v>55778</v>
      </c>
    </row>
    <row r="30" spans="1:8" ht="9.1999999999999993" customHeight="1" x14ac:dyDescent="0.15">
      <c r="A30" s="195" t="s">
        <v>35</v>
      </c>
      <c r="B30" s="197">
        <v>1097</v>
      </c>
      <c r="C30" s="197">
        <v>1367</v>
      </c>
      <c r="D30" s="197">
        <v>2460</v>
      </c>
      <c r="E30" s="197">
        <v>3562</v>
      </c>
      <c r="F30" s="197">
        <v>6054</v>
      </c>
      <c r="G30" s="197">
        <v>5425</v>
      </c>
      <c r="H30" s="197">
        <v>7003</v>
      </c>
    </row>
    <row r="31" spans="1:8" ht="9.1999999999999993" customHeight="1" x14ac:dyDescent="0.15">
      <c r="A31" s="195" t="s">
        <v>36</v>
      </c>
      <c r="B31" s="197">
        <v>284074</v>
      </c>
      <c r="C31" s="197">
        <v>216133</v>
      </c>
      <c r="D31" s="197">
        <v>201540</v>
      </c>
      <c r="E31" s="197">
        <v>177096</v>
      </c>
      <c r="F31" s="197">
        <v>192323</v>
      </c>
      <c r="G31" s="197">
        <v>197253</v>
      </c>
      <c r="H31" s="197">
        <v>181925</v>
      </c>
    </row>
    <row r="32" spans="1:8" ht="9.1999999999999993" customHeight="1" x14ac:dyDescent="0.15">
      <c r="A32" s="195" t="s">
        <v>37</v>
      </c>
      <c r="B32" s="197">
        <v>36262</v>
      </c>
      <c r="C32" s="197">
        <v>33833</v>
      </c>
      <c r="D32" s="197">
        <v>33580</v>
      </c>
      <c r="E32" s="197">
        <v>29764</v>
      </c>
      <c r="F32" s="197">
        <v>30186</v>
      </c>
      <c r="G32" s="197">
        <v>25154</v>
      </c>
      <c r="H32" s="197">
        <v>23440</v>
      </c>
    </row>
    <row r="33" spans="1:8" ht="9.1999999999999993" customHeight="1" x14ac:dyDescent="0.15">
      <c r="A33" s="195" t="s">
        <v>38</v>
      </c>
      <c r="B33" s="197">
        <v>10653</v>
      </c>
      <c r="C33" s="197">
        <v>30733</v>
      </c>
      <c r="D33" s="197">
        <v>90560</v>
      </c>
      <c r="E33" s="197">
        <v>178440</v>
      </c>
      <c r="F33" s="197">
        <v>306674</v>
      </c>
      <c r="G33" s="197">
        <v>406278</v>
      </c>
      <c r="H33" s="197">
        <v>421248</v>
      </c>
    </row>
    <row r="34" spans="1:8" ht="9.1999999999999993" customHeight="1" x14ac:dyDescent="0.15">
      <c r="A34" s="195" t="s">
        <v>39</v>
      </c>
      <c r="B34" s="197">
        <v>1891</v>
      </c>
      <c r="C34" s="197">
        <v>7167</v>
      </c>
      <c r="D34" s="197">
        <v>26720</v>
      </c>
      <c r="E34" s="197">
        <v>69519</v>
      </c>
      <c r="F34" s="197">
        <v>129141</v>
      </c>
      <c r="G34" s="197">
        <v>235115</v>
      </c>
      <c r="H34" s="197">
        <v>229232</v>
      </c>
    </row>
    <row r="35" spans="1:8" ht="9.1999999999999993" customHeight="1" x14ac:dyDescent="0.15">
      <c r="A35" s="195" t="s">
        <v>40</v>
      </c>
      <c r="B35" s="197">
        <v>3188</v>
      </c>
      <c r="C35" s="197">
        <v>8133</v>
      </c>
      <c r="D35" s="197">
        <v>25080</v>
      </c>
      <c r="E35" s="197">
        <v>58269</v>
      </c>
      <c r="F35" s="197">
        <v>108198</v>
      </c>
      <c r="G35" s="197">
        <v>184756</v>
      </c>
      <c r="H35" s="197">
        <v>188874</v>
      </c>
    </row>
    <row r="36" spans="1:8" ht="9.1999999999999993" customHeight="1" x14ac:dyDescent="0.15">
      <c r="A36" s="195" t="s">
        <v>41</v>
      </c>
      <c r="B36" s="197">
        <v>7467</v>
      </c>
      <c r="C36" s="197">
        <v>6100</v>
      </c>
      <c r="D36" s="197">
        <v>12000</v>
      </c>
      <c r="E36" s="197">
        <v>18046</v>
      </c>
      <c r="F36" s="197">
        <v>29860</v>
      </c>
      <c r="G36" s="197">
        <v>45467</v>
      </c>
      <c r="H36" s="197">
        <v>65872</v>
      </c>
    </row>
    <row r="37" spans="1:8" ht="9.1999999999999993" customHeight="1" x14ac:dyDescent="0.15">
      <c r="A37" s="277" t="s">
        <v>42</v>
      </c>
      <c r="B37" s="199" t="s">
        <v>33</v>
      </c>
      <c r="C37" s="199" t="s">
        <v>33</v>
      </c>
      <c r="D37" s="199">
        <v>3460</v>
      </c>
      <c r="E37" s="199">
        <v>10101</v>
      </c>
      <c r="F37" s="199">
        <v>39908</v>
      </c>
      <c r="G37" s="199">
        <v>98562</v>
      </c>
      <c r="H37" s="199">
        <v>145565</v>
      </c>
    </row>
    <row r="38" spans="1:8" ht="9.1999999999999993" customHeight="1" x14ac:dyDescent="0.15">
      <c r="A38" s="143" t="s">
        <v>0</v>
      </c>
      <c r="B38" s="155">
        <v>4137411</v>
      </c>
      <c r="C38" s="144">
        <v>5585267</v>
      </c>
      <c r="D38" s="144">
        <v>8206500</v>
      </c>
      <c r="E38" s="144">
        <v>10569850</v>
      </c>
      <c r="F38" s="144">
        <v>12661449</v>
      </c>
      <c r="G38" s="144">
        <v>15002274</v>
      </c>
      <c r="H38" s="144">
        <v>13266477</v>
      </c>
    </row>
    <row r="39" spans="1:8" ht="6" customHeight="1" x14ac:dyDescent="0.15">
      <c r="A39" s="143"/>
      <c r="B39" s="155"/>
      <c r="C39" s="144"/>
      <c r="D39" s="144"/>
      <c r="E39" s="144"/>
      <c r="F39" s="144"/>
      <c r="G39" s="144"/>
      <c r="H39" s="144"/>
    </row>
    <row r="40" spans="1:8" ht="9.1999999999999993" customHeight="1" x14ac:dyDescent="0.15">
      <c r="B40" s="328" t="s">
        <v>293</v>
      </c>
      <c r="C40" s="328"/>
      <c r="D40" s="328"/>
      <c r="E40" s="328"/>
      <c r="F40" s="328"/>
      <c r="G40" s="328"/>
      <c r="H40" s="328"/>
    </row>
    <row r="41" spans="1:8" ht="9.1999999999999993" customHeight="1" x14ac:dyDescent="0.15">
      <c r="B41" s="167">
        <v>1960</v>
      </c>
      <c r="C41" s="167">
        <v>1970</v>
      </c>
      <c r="D41" s="130">
        <v>1980</v>
      </c>
      <c r="E41" s="130">
        <v>1990</v>
      </c>
      <c r="F41" s="130">
        <v>2000</v>
      </c>
      <c r="G41" s="130">
        <v>2010</v>
      </c>
      <c r="H41" s="130">
        <v>2018</v>
      </c>
    </row>
    <row r="42" spans="1:8" ht="9.1999999999999993" customHeight="1" x14ac:dyDescent="0.15">
      <c r="A42" s="132" t="s">
        <v>100</v>
      </c>
      <c r="B42" s="168">
        <v>1125252</v>
      </c>
      <c r="C42" s="168">
        <v>1486400</v>
      </c>
      <c r="D42" s="168">
        <v>1800860</v>
      </c>
      <c r="E42" s="168">
        <v>2524729</v>
      </c>
      <c r="F42" s="168">
        <v>3487446</v>
      </c>
      <c r="G42" s="168">
        <v>4240115</v>
      </c>
      <c r="H42" s="133">
        <v>3597040</v>
      </c>
    </row>
    <row r="43" spans="1:8" ht="9.1999999999999993" customHeight="1" x14ac:dyDescent="0.15">
      <c r="A43" s="137" t="s">
        <v>101</v>
      </c>
      <c r="B43" s="329">
        <v>159698</v>
      </c>
      <c r="C43" s="329">
        <v>133333</v>
      </c>
      <c r="D43" s="329">
        <v>194240</v>
      </c>
      <c r="E43" s="329">
        <v>422447</v>
      </c>
      <c r="F43" s="329">
        <v>789409</v>
      </c>
      <c r="G43" s="329">
        <v>1108072</v>
      </c>
      <c r="H43" s="138">
        <v>865573</v>
      </c>
    </row>
    <row r="44" spans="1:8" ht="9.1999999999999993" customHeight="1" x14ac:dyDescent="0.15">
      <c r="A44" s="195" t="s">
        <v>15</v>
      </c>
      <c r="B44" s="197">
        <v>11952</v>
      </c>
      <c r="C44" s="197">
        <v>16467</v>
      </c>
      <c r="D44" s="196">
        <v>45440</v>
      </c>
      <c r="E44" s="196">
        <v>136690</v>
      </c>
      <c r="F44" s="196">
        <v>317263</v>
      </c>
      <c r="G44" s="196">
        <v>449920</v>
      </c>
      <c r="H44" s="197">
        <v>274729</v>
      </c>
    </row>
    <row r="45" spans="1:8" ht="9.1999999999999993" customHeight="1" x14ac:dyDescent="0.15">
      <c r="A45" s="195" t="s">
        <v>31</v>
      </c>
      <c r="B45" s="197">
        <v>4687</v>
      </c>
      <c r="C45" s="197">
        <v>7633</v>
      </c>
      <c r="D45" s="196">
        <v>22780</v>
      </c>
      <c r="E45" s="196">
        <v>60588</v>
      </c>
      <c r="F45" s="196">
        <v>103565</v>
      </c>
      <c r="G45" s="196">
        <v>140767</v>
      </c>
      <c r="H45" s="197">
        <v>131865</v>
      </c>
    </row>
    <row r="46" spans="1:8" ht="9.1999999999999993" customHeight="1" x14ac:dyDescent="0.15">
      <c r="A46" s="195" t="s">
        <v>32</v>
      </c>
      <c r="B46" s="197" t="s">
        <v>33</v>
      </c>
      <c r="C46" s="197" t="s">
        <v>33</v>
      </c>
      <c r="D46" s="197" t="s">
        <v>33</v>
      </c>
      <c r="E46" s="197" t="s">
        <v>33</v>
      </c>
      <c r="F46" s="197">
        <v>475</v>
      </c>
      <c r="G46" s="197">
        <v>1872</v>
      </c>
      <c r="H46" s="197">
        <v>1207</v>
      </c>
    </row>
    <row r="47" spans="1:8" ht="9.1999999999999993" customHeight="1" x14ac:dyDescent="0.15">
      <c r="A47" s="195" t="s">
        <v>34</v>
      </c>
      <c r="B47" s="197" t="s">
        <v>33</v>
      </c>
      <c r="C47" s="197" t="s">
        <v>33</v>
      </c>
      <c r="D47" s="196">
        <v>2640</v>
      </c>
      <c r="E47" s="196">
        <v>10840</v>
      </c>
      <c r="F47" s="196">
        <v>22216</v>
      </c>
      <c r="G47" s="196">
        <v>31018</v>
      </c>
      <c r="H47" s="197">
        <v>43985</v>
      </c>
    </row>
    <row r="48" spans="1:8" ht="9.1999999999999993" customHeight="1" x14ac:dyDescent="0.15">
      <c r="A48" s="195" t="s">
        <v>35</v>
      </c>
      <c r="B48" s="197" t="s">
        <v>33</v>
      </c>
      <c r="C48" s="197" t="s">
        <v>33</v>
      </c>
      <c r="D48" s="197" t="s">
        <v>33</v>
      </c>
      <c r="E48" s="196">
        <v>1406</v>
      </c>
      <c r="F48" s="196">
        <v>2904</v>
      </c>
      <c r="G48" s="196">
        <v>2146</v>
      </c>
      <c r="H48" s="197">
        <v>2802</v>
      </c>
    </row>
    <row r="49" spans="1:8" ht="9.1999999999999993" customHeight="1" x14ac:dyDescent="0.15">
      <c r="A49" s="195" t="s">
        <v>36</v>
      </c>
      <c r="B49" s="197">
        <v>122144</v>
      </c>
      <c r="C49" s="197">
        <v>78600</v>
      </c>
      <c r="D49" s="196">
        <v>56560</v>
      </c>
      <c r="E49" s="196">
        <v>51481</v>
      </c>
      <c r="F49" s="196">
        <v>68151</v>
      </c>
      <c r="G49" s="196">
        <v>69236</v>
      </c>
      <c r="H49" s="197">
        <v>60814</v>
      </c>
    </row>
    <row r="50" spans="1:8" ht="9.1999999999999993" customHeight="1" x14ac:dyDescent="0.15">
      <c r="A50" s="195" t="s">
        <v>37</v>
      </c>
      <c r="B50" s="197">
        <v>11159</v>
      </c>
      <c r="C50" s="197">
        <v>8300</v>
      </c>
      <c r="D50" s="196">
        <v>6580</v>
      </c>
      <c r="E50" s="196">
        <v>6577</v>
      </c>
      <c r="F50" s="196">
        <v>8407</v>
      </c>
      <c r="G50" s="196">
        <v>8868</v>
      </c>
      <c r="H50" s="197">
        <v>8911</v>
      </c>
    </row>
    <row r="51" spans="1:8" ht="9.1999999999999993" customHeight="1" x14ac:dyDescent="0.15">
      <c r="A51" s="195" t="s">
        <v>38</v>
      </c>
      <c r="B51" s="197">
        <v>3286</v>
      </c>
      <c r="C51" s="197">
        <v>8867</v>
      </c>
      <c r="D51" s="196">
        <v>20620</v>
      </c>
      <c r="E51" s="196">
        <v>48064</v>
      </c>
      <c r="F51" s="196">
        <v>86008</v>
      </c>
      <c r="G51" s="196">
        <v>116054</v>
      </c>
      <c r="H51" s="197">
        <v>103976</v>
      </c>
    </row>
    <row r="52" spans="1:8" ht="9.1999999999999993" customHeight="1" x14ac:dyDescent="0.15">
      <c r="A52" s="195" t="s">
        <v>39</v>
      </c>
      <c r="B52" s="197" t="s">
        <v>33</v>
      </c>
      <c r="C52" s="197">
        <v>1233</v>
      </c>
      <c r="D52" s="196">
        <v>6620</v>
      </c>
      <c r="E52" s="196">
        <v>39649</v>
      </c>
      <c r="F52" s="196">
        <v>76279</v>
      </c>
      <c r="G52" s="196">
        <v>131461</v>
      </c>
      <c r="H52" s="197">
        <v>91252</v>
      </c>
    </row>
    <row r="53" spans="1:8" ht="9.1999999999999993" customHeight="1" x14ac:dyDescent="0.15">
      <c r="A53" s="195" t="s">
        <v>40</v>
      </c>
      <c r="B53" s="197">
        <v>1094</v>
      </c>
      <c r="C53" s="197">
        <v>2867</v>
      </c>
      <c r="D53" s="196">
        <v>8380</v>
      </c>
      <c r="E53" s="196">
        <v>27025</v>
      </c>
      <c r="F53" s="196">
        <v>50661</v>
      </c>
      <c r="G53" s="196">
        <v>78355</v>
      </c>
      <c r="H53" s="197">
        <v>59361</v>
      </c>
    </row>
    <row r="54" spans="1:8" ht="9.1999999999999993" customHeight="1" x14ac:dyDescent="0.15">
      <c r="A54" s="195" t="s">
        <v>41</v>
      </c>
      <c r="B54" s="197">
        <v>3681</v>
      </c>
      <c r="C54" s="197">
        <v>3567</v>
      </c>
      <c r="D54" s="196">
        <v>12000</v>
      </c>
      <c r="E54" s="197">
        <v>19590</v>
      </c>
      <c r="F54" s="196">
        <v>27012</v>
      </c>
      <c r="G54" s="196">
        <v>32411</v>
      </c>
      <c r="H54" s="197">
        <v>38423</v>
      </c>
    </row>
    <row r="55" spans="1:8" ht="9.1999999999999993" customHeight="1" x14ac:dyDescent="0.15">
      <c r="A55" s="277" t="s">
        <v>42</v>
      </c>
      <c r="B55" s="199" t="s">
        <v>33</v>
      </c>
      <c r="C55" s="199" t="s">
        <v>33</v>
      </c>
      <c r="D55" s="200">
        <v>2560</v>
      </c>
      <c r="E55" s="200">
        <v>8866</v>
      </c>
      <c r="F55" s="200">
        <v>26468</v>
      </c>
      <c r="G55" s="200">
        <v>44320</v>
      </c>
      <c r="H55" s="199">
        <v>47578</v>
      </c>
    </row>
    <row r="56" spans="1:8" ht="9.1999999999999993" customHeight="1" x14ac:dyDescent="0.15">
      <c r="A56" s="143" t="s">
        <v>0</v>
      </c>
      <c r="B56" s="155">
        <v>1284950</v>
      </c>
      <c r="C56" s="155">
        <v>1619733</v>
      </c>
      <c r="D56" s="155">
        <v>1995100</v>
      </c>
      <c r="E56" s="155">
        <v>2947176</v>
      </c>
      <c r="F56" s="155">
        <v>4276855</v>
      </c>
      <c r="G56" s="155">
        <v>5348187</v>
      </c>
      <c r="H56" s="144">
        <v>4462613</v>
      </c>
    </row>
    <row r="57" spans="1:8" ht="6" customHeight="1" x14ac:dyDescent="0.15">
      <c r="A57" s="143"/>
      <c r="B57" s="155"/>
      <c r="C57" s="155"/>
      <c r="D57" s="155"/>
      <c r="E57" s="155"/>
      <c r="F57" s="155"/>
      <c r="G57" s="155"/>
      <c r="H57" s="144"/>
    </row>
    <row r="58" spans="1:8" ht="9.1999999999999993" customHeight="1" x14ac:dyDescent="0.15">
      <c r="B58" s="328" t="s">
        <v>294</v>
      </c>
      <c r="C58" s="328"/>
      <c r="D58" s="328"/>
      <c r="E58" s="328"/>
      <c r="F58" s="328"/>
      <c r="G58" s="328"/>
      <c r="H58" s="328"/>
    </row>
    <row r="59" spans="1:8" ht="9.1999999999999993" customHeight="1" x14ac:dyDescent="0.15">
      <c r="B59" s="167">
        <v>1960</v>
      </c>
      <c r="C59" s="167">
        <v>1970</v>
      </c>
      <c r="D59" s="130">
        <v>1980</v>
      </c>
      <c r="E59" s="130">
        <v>1990</v>
      </c>
      <c r="F59" s="130">
        <v>2000</v>
      </c>
      <c r="G59" s="130">
        <v>2010</v>
      </c>
      <c r="H59" s="130">
        <v>2018</v>
      </c>
    </row>
    <row r="60" spans="1:8" ht="9.1999999999999993" customHeight="1" x14ac:dyDescent="0.15">
      <c r="A60" s="132" t="s">
        <v>100</v>
      </c>
      <c r="B60" s="168">
        <v>6926026</v>
      </c>
      <c r="C60" s="168">
        <v>11340300</v>
      </c>
      <c r="D60" s="168">
        <v>19645940</v>
      </c>
      <c r="E60" s="168">
        <v>25262540</v>
      </c>
      <c r="F60" s="168">
        <v>30674438</v>
      </c>
      <c r="G60" s="168">
        <v>34875296</v>
      </c>
      <c r="H60" s="133">
        <v>40439181</v>
      </c>
    </row>
    <row r="61" spans="1:8" ht="9.1999999999999993" customHeight="1" x14ac:dyDescent="0.15">
      <c r="A61" s="137" t="s">
        <v>101</v>
      </c>
      <c r="B61" s="329">
        <v>998465</v>
      </c>
      <c r="C61" s="329">
        <v>1138400</v>
      </c>
      <c r="D61" s="329">
        <v>1630940</v>
      </c>
      <c r="E61" s="329">
        <v>1863356</v>
      </c>
      <c r="F61" s="329">
        <v>2727086</v>
      </c>
      <c r="G61" s="329">
        <v>3631834</v>
      </c>
      <c r="H61" s="138">
        <v>5019351</v>
      </c>
    </row>
    <row r="62" spans="1:8" ht="9.1999999999999993" customHeight="1" x14ac:dyDescent="0.15">
      <c r="A62" s="195" t="s">
        <v>15</v>
      </c>
      <c r="B62" s="197">
        <v>31172</v>
      </c>
      <c r="C62" s="197">
        <v>48400</v>
      </c>
      <c r="D62" s="196">
        <v>108900</v>
      </c>
      <c r="E62" s="196">
        <v>152977</v>
      </c>
      <c r="F62" s="196">
        <v>316059</v>
      </c>
      <c r="G62" s="196">
        <v>538284</v>
      </c>
      <c r="H62" s="197">
        <v>978705</v>
      </c>
    </row>
    <row r="63" spans="1:8" ht="9.1999999999999993" customHeight="1" x14ac:dyDescent="0.15">
      <c r="A63" s="195" t="s">
        <v>31</v>
      </c>
      <c r="B63" s="197">
        <v>38246</v>
      </c>
      <c r="C63" s="197">
        <v>47633</v>
      </c>
      <c r="D63" s="196">
        <v>116340</v>
      </c>
      <c r="E63" s="196">
        <v>235172</v>
      </c>
      <c r="F63" s="196">
        <v>487922</v>
      </c>
      <c r="G63" s="196">
        <v>696706</v>
      </c>
      <c r="H63" s="197">
        <v>909183</v>
      </c>
    </row>
    <row r="64" spans="1:8" ht="9.1999999999999993" customHeight="1" x14ac:dyDescent="0.15">
      <c r="A64" s="195" t="s">
        <v>32</v>
      </c>
      <c r="B64" s="197" t="s">
        <v>33</v>
      </c>
      <c r="C64" s="197" t="s">
        <v>33</v>
      </c>
      <c r="D64" s="197">
        <v>5080</v>
      </c>
      <c r="E64" s="197" t="s">
        <v>33</v>
      </c>
      <c r="F64" s="197">
        <v>2956</v>
      </c>
      <c r="G64" s="197">
        <v>7672</v>
      </c>
      <c r="H64" s="197">
        <v>14384</v>
      </c>
    </row>
    <row r="65" spans="1:8" ht="9.1999999999999993" customHeight="1" x14ac:dyDescent="0.15">
      <c r="A65" s="195" t="s">
        <v>34</v>
      </c>
      <c r="B65" s="197">
        <v>2288</v>
      </c>
      <c r="C65" s="197">
        <v>8167</v>
      </c>
      <c r="D65" s="196">
        <v>19040</v>
      </c>
      <c r="E65" s="196">
        <v>41507</v>
      </c>
      <c r="F65" s="196">
        <v>106633</v>
      </c>
      <c r="G65" s="196">
        <v>162790</v>
      </c>
      <c r="H65" s="197">
        <v>257396</v>
      </c>
    </row>
    <row r="66" spans="1:8" ht="9.1999999999999993" customHeight="1" x14ac:dyDescent="0.15">
      <c r="A66" s="195" t="s">
        <v>35</v>
      </c>
      <c r="B66" s="197">
        <v>2788</v>
      </c>
      <c r="C66" s="197">
        <v>3433</v>
      </c>
      <c r="D66" s="196">
        <v>8080</v>
      </c>
      <c r="E66" s="196">
        <v>11544</v>
      </c>
      <c r="F66" s="196">
        <v>19091</v>
      </c>
      <c r="G66" s="196">
        <v>16939</v>
      </c>
      <c r="H66" s="197">
        <v>29904</v>
      </c>
    </row>
    <row r="67" spans="1:8" ht="9.1999999999999993" customHeight="1" x14ac:dyDescent="0.15">
      <c r="A67" s="195" t="s">
        <v>36</v>
      </c>
      <c r="B67" s="197">
        <v>783239</v>
      </c>
      <c r="C67" s="197">
        <v>802300</v>
      </c>
      <c r="D67" s="196">
        <v>850680</v>
      </c>
      <c r="E67" s="196">
        <v>777412</v>
      </c>
      <c r="F67" s="196">
        <v>850172</v>
      </c>
      <c r="G67" s="196">
        <v>863675</v>
      </c>
      <c r="H67" s="197">
        <v>855609</v>
      </c>
    </row>
    <row r="68" spans="1:8" ht="9.1999999999999993" customHeight="1" x14ac:dyDescent="0.15">
      <c r="A68" s="195" t="s">
        <v>37</v>
      </c>
      <c r="B68" s="197">
        <v>92523</v>
      </c>
      <c r="C68" s="197">
        <v>102933</v>
      </c>
      <c r="D68" s="196">
        <v>139120</v>
      </c>
      <c r="E68" s="196">
        <v>149935</v>
      </c>
      <c r="F68" s="196">
        <v>163922</v>
      </c>
      <c r="G68" s="196">
        <v>154209</v>
      </c>
      <c r="H68" s="197">
        <v>164119</v>
      </c>
    </row>
    <row r="69" spans="1:8" ht="9.1999999999999993" customHeight="1" x14ac:dyDescent="0.15">
      <c r="A69" s="195" t="s">
        <v>38</v>
      </c>
      <c r="B69" s="197">
        <v>15637</v>
      </c>
      <c r="C69" s="197">
        <v>36633</v>
      </c>
      <c r="D69" s="196">
        <v>106480</v>
      </c>
      <c r="E69" s="196">
        <v>176791</v>
      </c>
      <c r="F69" s="196">
        <v>294611</v>
      </c>
      <c r="G69" s="196">
        <v>415943</v>
      </c>
      <c r="H69" s="197">
        <v>591795</v>
      </c>
    </row>
    <row r="70" spans="1:8" ht="9.1999999999999993" customHeight="1" x14ac:dyDescent="0.15">
      <c r="A70" s="195" t="s">
        <v>39</v>
      </c>
      <c r="B70" s="197">
        <v>2890</v>
      </c>
      <c r="C70" s="197">
        <v>7267</v>
      </c>
      <c r="D70" s="196">
        <v>26200</v>
      </c>
      <c r="E70" s="196">
        <v>52998</v>
      </c>
      <c r="F70" s="196">
        <v>112722</v>
      </c>
      <c r="G70" s="196">
        <v>196035</v>
      </c>
      <c r="H70" s="197">
        <v>359182</v>
      </c>
    </row>
    <row r="71" spans="1:8" ht="9.1999999999999993" customHeight="1" x14ac:dyDescent="0.15">
      <c r="A71" s="195" t="s">
        <v>40</v>
      </c>
      <c r="B71" s="197">
        <v>6377</v>
      </c>
      <c r="C71" s="197">
        <v>17767</v>
      </c>
      <c r="D71" s="196">
        <v>45280</v>
      </c>
      <c r="E71" s="196">
        <v>82474</v>
      </c>
      <c r="F71" s="196">
        <v>158743</v>
      </c>
      <c r="G71" s="196">
        <v>247513</v>
      </c>
      <c r="H71" s="197">
        <v>373603</v>
      </c>
    </row>
    <row r="72" spans="1:8" ht="9.1999999999999993" customHeight="1" x14ac:dyDescent="0.15">
      <c r="A72" s="195" t="s">
        <v>41</v>
      </c>
      <c r="B72" s="197">
        <v>16237</v>
      </c>
      <c r="C72" s="197">
        <v>21000</v>
      </c>
      <c r="D72" s="196">
        <v>61020</v>
      </c>
      <c r="E72" s="196">
        <v>79824</v>
      </c>
      <c r="F72" s="196">
        <v>118980</v>
      </c>
      <c r="G72" s="196">
        <v>167345</v>
      </c>
      <c r="H72" s="197">
        <v>221154</v>
      </c>
    </row>
    <row r="73" spans="1:8" ht="9.1999999999999993" customHeight="1" x14ac:dyDescent="0.15">
      <c r="A73" s="277" t="s">
        <v>42</v>
      </c>
      <c r="B73" s="199">
        <v>1096</v>
      </c>
      <c r="C73" s="199">
        <v>3133</v>
      </c>
      <c r="D73" s="200">
        <v>21860</v>
      </c>
      <c r="E73" s="200">
        <v>40063</v>
      </c>
      <c r="F73" s="200">
        <v>95275</v>
      </c>
      <c r="G73" s="200">
        <v>162191</v>
      </c>
      <c r="H73" s="199">
        <v>260250</v>
      </c>
    </row>
    <row r="74" spans="1:8" ht="9.1999999999999993" customHeight="1" x14ac:dyDescent="0.15">
      <c r="A74" s="143" t="s">
        <v>0</v>
      </c>
      <c r="B74" s="155">
        <v>7924491</v>
      </c>
      <c r="C74" s="155">
        <v>12478700</v>
      </c>
      <c r="D74" s="155">
        <v>21276880</v>
      </c>
      <c r="E74" s="155">
        <v>27125896</v>
      </c>
      <c r="F74" s="155">
        <v>33401524</v>
      </c>
      <c r="G74" s="155">
        <v>38507130</v>
      </c>
      <c r="H74" s="144">
        <v>45458532</v>
      </c>
    </row>
    <row r="75" spans="1:8" ht="6" customHeight="1" x14ac:dyDescent="0.15">
      <c r="A75" s="143"/>
      <c r="B75" s="155"/>
      <c r="C75" s="155"/>
      <c r="D75" s="155"/>
      <c r="E75" s="155"/>
      <c r="F75" s="155"/>
      <c r="G75" s="155"/>
      <c r="H75" s="144"/>
    </row>
    <row r="76" spans="1:8" s="359" customFormat="1" ht="25.5" customHeight="1" x14ac:dyDescent="0.3">
      <c r="A76" s="159" t="s">
        <v>281</v>
      </c>
      <c r="B76" s="159"/>
      <c r="C76" s="159"/>
      <c r="D76" s="159"/>
      <c r="E76" s="159"/>
      <c r="F76" s="159"/>
      <c r="G76" s="159"/>
      <c r="H76" s="159"/>
    </row>
    <row r="77" spans="1:8" ht="8.25" customHeight="1" x14ac:dyDescent="0.15">
      <c r="A77" s="159" t="s">
        <v>44</v>
      </c>
      <c r="B77" s="159"/>
      <c r="C77" s="159"/>
      <c r="D77" s="159"/>
      <c r="E77" s="159"/>
      <c r="F77" s="159"/>
      <c r="G77" s="159"/>
      <c r="H77" s="159"/>
    </row>
    <row r="78" spans="1:8" x14ac:dyDescent="0.15">
      <c r="A78" s="159" t="s">
        <v>27</v>
      </c>
      <c r="B78" s="159"/>
      <c r="C78" s="159"/>
      <c r="D78" s="159"/>
      <c r="E78" s="159"/>
      <c r="F78" s="159"/>
      <c r="G78" s="159"/>
      <c r="H78" s="159"/>
    </row>
    <row r="79" spans="1:8" ht="18" customHeight="1" x14ac:dyDescent="0.15">
      <c r="A79" s="161" t="s">
        <v>28</v>
      </c>
      <c r="B79" s="161"/>
      <c r="C79" s="161"/>
      <c r="D79" s="161"/>
      <c r="E79" s="161"/>
      <c r="F79" s="161"/>
      <c r="G79" s="161"/>
      <c r="H79" s="161"/>
    </row>
    <row r="80" spans="1:8" x14ac:dyDescent="0.15">
      <c r="C80" s="319"/>
      <c r="D80" s="162"/>
      <c r="E80" s="162"/>
      <c r="F80" s="162"/>
      <c r="G80" s="162"/>
      <c r="H80" s="162"/>
    </row>
    <row r="81" spans="3:8" ht="13.5" customHeight="1" x14ac:dyDescent="0.15">
      <c r="C81" s="319"/>
    </row>
    <row r="82" spans="3:8" x14ac:dyDescent="0.15">
      <c r="C82" s="163"/>
      <c r="D82" s="163"/>
      <c r="E82" s="163"/>
      <c r="F82" s="163"/>
      <c r="G82" s="163"/>
      <c r="H82" s="163"/>
    </row>
    <row r="83" spans="3:8" ht="12.75" customHeight="1" x14ac:dyDescent="0.15">
      <c r="C83" s="163"/>
      <c r="D83" s="163"/>
      <c r="E83" s="163"/>
      <c r="F83" s="163"/>
      <c r="G83" s="163"/>
      <c r="H83" s="163"/>
    </row>
    <row r="84" spans="3:8" x14ac:dyDescent="0.15">
      <c r="C84" s="163"/>
      <c r="D84" s="163"/>
      <c r="E84" s="163"/>
      <c r="F84" s="163"/>
      <c r="G84" s="163"/>
      <c r="H84" s="163"/>
    </row>
    <row r="85" spans="3:8" x14ac:dyDescent="0.15">
      <c r="C85" s="163"/>
      <c r="D85" s="163"/>
      <c r="E85" s="163"/>
      <c r="F85" s="163"/>
      <c r="G85" s="163"/>
      <c r="H85" s="163"/>
    </row>
    <row r="86" spans="3:8" x14ac:dyDescent="0.15">
      <c r="C86" s="163"/>
      <c r="D86" s="163"/>
      <c r="E86" s="163"/>
      <c r="F86" s="163"/>
      <c r="G86" s="163"/>
      <c r="H86" s="163"/>
    </row>
    <row r="87" spans="3:8" x14ac:dyDescent="0.15">
      <c r="C87" s="163"/>
      <c r="D87" s="163"/>
      <c r="E87" s="163"/>
      <c r="F87" s="163"/>
      <c r="G87" s="163"/>
      <c r="H87" s="163"/>
    </row>
    <row r="88" spans="3:8" x14ac:dyDescent="0.15">
      <c r="C88" s="163"/>
      <c r="D88" s="163"/>
      <c r="E88" s="163"/>
      <c r="F88" s="163"/>
      <c r="G88" s="163"/>
      <c r="H88" s="163"/>
    </row>
    <row r="89" spans="3:8" x14ac:dyDescent="0.15">
      <c r="C89" s="163"/>
      <c r="D89" s="163"/>
      <c r="E89" s="163"/>
      <c r="F89" s="163"/>
      <c r="G89" s="163"/>
      <c r="H89" s="163"/>
    </row>
    <row r="93" spans="3:8" ht="12.75" customHeight="1" x14ac:dyDescent="0.15"/>
    <row r="95" spans="3:8" ht="13.5" customHeight="1" x14ac:dyDescent="0.15"/>
    <row r="97" ht="12.75" customHeight="1" x14ac:dyDescent="0.15"/>
  </sheetData>
  <mergeCells count="12">
    <mergeCell ref="B40:H40"/>
    <mergeCell ref="B58:H58"/>
    <mergeCell ref="A76:H76"/>
    <mergeCell ref="A77:H77"/>
    <mergeCell ref="A78:H78"/>
    <mergeCell ref="A79:H79"/>
    <mergeCell ref="A1:E1"/>
    <mergeCell ref="F1:H1"/>
    <mergeCell ref="A2:H2"/>
    <mergeCell ref="A3:H3"/>
    <mergeCell ref="B4:H4"/>
    <mergeCell ref="B22:H22"/>
  </mergeCells>
  <pageMargins left="0.88942307692307687" right="1.1263020833333333" top="0.5" bottom="0.25" header="0" footer="0"/>
  <pageSetup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15174-1A0C-4F55-AF92-7700AEFCAA5B}">
  <sheetPr codeName="Sheet44"/>
  <dimension ref="A1:O97"/>
  <sheetViews>
    <sheetView showGridLines="0" view="pageLayout" zoomScale="145" zoomScaleNormal="115" zoomScaleSheetLayoutView="100" zoomScalePageLayoutView="145" workbookViewId="0">
      <selection activeCell="S77" sqref="S77"/>
    </sheetView>
  </sheetViews>
  <sheetFormatPr defaultColWidth="7.109375" defaultRowHeight="8.25" x14ac:dyDescent="0.15"/>
  <cols>
    <col min="1" max="1" width="15.6640625" style="125" customWidth="1"/>
    <col min="2" max="2" width="2.5546875" style="125" customWidth="1"/>
    <col min="3" max="3" width="0.88671875" style="125" customWidth="1"/>
    <col min="4" max="4" width="6.109375" style="125" customWidth="1"/>
    <col min="5" max="5" width="0.88671875" style="125" customWidth="1"/>
    <col min="6" max="6" width="6.109375" style="125" customWidth="1"/>
    <col min="7" max="7" width="0.88671875" style="125" customWidth="1"/>
    <col min="8" max="8" width="6.109375" style="125" customWidth="1"/>
    <col min="9" max="9" width="0.88671875" style="125" customWidth="1"/>
    <col min="10" max="10" width="6.109375" style="125" customWidth="1"/>
    <col min="11" max="11" width="0.88671875" style="125" customWidth="1"/>
    <col min="12" max="12" width="6.109375" style="125" customWidth="1"/>
    <col min="13" max="13" width="0.88671875" style="125" customWidth="1"/>
    <col min="14" max="14" width="6.109375" style="125" customWidth="1"/>
    <col min="15" max="15" width="0.88671875" style="125" customWidth="1"/>
    <col min="16" max="16384" width="7.109375" style="125"/>
  </cols>
  <sheetData>
    <row r="1" spans="1:15" ht="3.95" customHeight="1" x14ac:dyDescent="0.15">
      <c r="A1" s="123"/>
      <c r="B1" s="123"/>
      <c r="C1" s="123"/>
      <c r="D1" s="123"/>
      <c r="E1" s="123"/>
      <c r="F1" s="123"/>
      <c r="G1" s="123"/>
      <c r="H1" s="123"/>
      <c r="I1" s="206"/>
      <c r="J1" s="123"/>
      <c r="K1" s="123"/>
      <c r="L1" s="123"/>
      <c r="M1" s="123"/>
      <c r="N1" s="123"/>
      <c r="O1" s="206"/>
    </row>
    <row r="2" spans="1:15" ht="12.75" customHeight="1" x14ac:dyDescent="0.15">
      <c r="A2" s="126" t="s">
        <v>301</v>
      </c>
      <c r="B2" s="126"/>
      <c r="C2" s="126"/>
      <c r="D2" s="126"/>
      <c r="E2" s="126"/>
      <c r="F2" s="126"/>
      <c r="G2" s="126"/>
      <c r="H2" s="126"/>
      <c r="I2" s="126"/>
      <c r="J2" s="126"/>
      <c r="K2" s="126"/>
      <c r="L2" s="126"/>
      <c r="M2" s="126"/>
      <c r="N2" s="126"/>
      <c r="O2" s="330"/>
    </row>
    <row r="3" spans="1:15" ht="9" customHeight="1" x14ac:dyDescent="0.15">
      <c r="A3" s="127" t="s">
        <v>278</v>
      </c>
      <c r="B3" s="127"/>
      <c r="C3" s="127"/>
      <c r="D3" s="127"/>
      <c r="E3" s="127"/>
      <c r="F3" s="127"/>
      <c r="G3" s="127"/>
      <c r="H3" s="127"/>
      <c r="I3" s="127"/>
      <c r="J3" s="127"/>
      <c r="K3" s="127"/>
      <c r="L3" s="127"/>
      <c r="M3" s="127"/>
      <c r="N3" s="127"/>
      <c r="O3" s="156"/>
    </row>
    <row r="4" spans="1:15" ht="10.5" customHeight="1" x14ac:dyDescent="0.15">
      <c r="B4" s="328" t="s">
        <v>296</v>
      </c>
      <c r="C4" s="328"/>
      <c r="D4" s="328"/>
      <c r="E4" s="328"/>
      <c r="F4" s="328"/>
      <c r="G4" s="328"/>
      <c r="H4" s="328"/>
      <c r="I4" s="328"/>
      <c r="J4" s="328"/>
      <c r="K4" s="328"/>
      <c r="L4" s="328"/>
      <c r="M4" s="328"/>
      <c r="N4" s="328"/>
      <c r="O4" s="331"/>
    </row>
    <row r="5" spans="1:15" s="176" customFormat="1" ht="9.1999999999999993" customHeight="1" x14ac:dyDescent="0.3">
      <c r="B5" s="130">
        <v>1960</v>
      </c>
      <c r="C5" s="130"/>
      <c r="D5" s="130">
        <v>1970</v>
      </c>
      <c r="E5" s="130"/>
      <c r="F5" s="130">
        <v>1980</v>
      </c>
      <c r="G5" s="130"/>
      <c r="H5" s="130">
        <v>1990</v>
      </c>
      <c r="I5" s="130"/>
      <c r="J5" s="130">
        <v>2000</v>
      </c>
      <c r="K5" s="130"/>
      <c r="L5" s="130">
        <v>2010</v>
      </c>
      <c r="M5" s="130"/>
      <c r="N5" s="130">
        <v>2018</v>
      </c>
      <c r="O5" s="130"/>
    </row>
    <row r="6" spans="1:15" ht="9.1999999999999993" customHeight="1" x14ac:dyDescent="0.15">
      <c r="A6" s="132" t="s">
        <v>100</v>
      </c>
      <c r="B6" s="179">
        <v>75.5</v>
      </c>
      <c r="C6" s="179" t="s">
        <v>8</v>
      </c>
      <c r="D6" s="134">
        <v>69.400000000000006</v>
      </c>
      <c r="E6" s="179" t="s">
        <v>8</v>
      </c>
      <c r="F6" s="134">
        <v>61</v>
      </c>
      <c r="G6" s="179" t="s">
        <v>8</v>
      </c>
      <c r="H6" s="134">
        <v>55.4</v>
      </c>
      <c r="I6" s="179" t="s">
        <v>8</v>
      </c>
      <c r="J6" s="134">
        <v>51.5</v>
      </c>
      <c r="K6" s="179" t="s">
        <v>8</v>
      </c>
      <c r="L6" s="134">
        <v>47.5</v>
      </c>
      <c r="M6" s="179" t="s">
        <v>8</v>
      </c>
      <c r="N6" s="134">
        <v>46.62191778161835</v>
      </c>
      <c r="O6" s="179" t="s">
        <v>8</v>
      </c>
    </row>
    <row r="7" spans="1:15" ht="9.1999999999999993" customHeight="1" x14ac:dyDescent="0.15">
      <c r="A7" s="137" t="s">
        <v>101</v>
      </c>
      <c r="B7" s="332">
        <v>66.7</v>
      </c>
      <c r="C7" s="332"/>
      <c r="D7" s="139">
        <v>63.1</v>
      </c>
      <c r="E7" s="332"/>
      <c r="F7" s="139">
        <v>59.6</v>
      </c>
      <c r="G7" s="332"/>
      <c r="H7" s="139">
        <v>58.8</v>
      </c>
      <c r="I7" s="332"/>
      <c r="J7" s="139">
        <v>58.7</v>
      </c>
      <c r="K7" s="332"/>
      <c r="L7" s="139">
        <v>55.4</v>
      </c>
      <c r="M7" s="332"/>
      <c r="N7" s="139">
        <v>55.676789365970379</v>
      </c>
      <c r="O7" s="332"/>
    </row>
    <row r="8" spans="1:15" ht="9.1999999999999993" customHeight="1" x14ac:dyDescent="0.15">
      <c r="A8" s="195" t="s">
        <v>15</v>
      </c>
      <c r="B8" s="205">
        <v>68.736328817340038</v>
      </c>
      <c r="C8" s="201"/>
      <c r="D8" s="205">
        <v>67.244728752581878</v>
      </c>
      <c r="E8" s="201"/>
      <c r="F8" s="205">
        <v>69.181405138999409</v>
      </c>
      <c r="G8" s="201"/>
      <c r="H8" s="205">
        <v>66.306194985840833</v>
      </c>
      <c r="I8" s="201"/>
      <c r="J8" s="205">
        <v>65.949558852618495</v>
      </c>
      <c r="K8" s="201"/>
      <c r="L8" s="205">
        <v>58.697236469709523</v>
      </c>
      <c r="M8" s="201"/>
      <c r="N8" s="205">
        <v>57.857436084065583</v>
      </c>
      <c r="O8" s="182"/>
    </row>
    <row r="9" spans="1:15" ht="9.1999999999999993" customHeight="1" x14ac:dyDescent="0.15">
      <c r="A9" s="195" t="s">
        <v>31</v>
      </c>
      <c r="B9" s="205">
        <v>62.741628501754597</v>
      </c>
      <c r="C9" s="201"/>
      <c r="D9" s="205">
        <v>66.623855612044608</v>
      </c>
      <c r="E9" s="201"/>
      <c r="F9" s="205">
        <v>67.444570096980911</v>
      </c>
      <c r="G9" s="201"/>
      <c r="H9" s="205">
        <v>65.464157782029503</v>
      </c>
      <c r="I9" s="201"/>
      <c r="J9" s="205">
        <v>61.714495884390487</v>
      </c>
      <c r="K9" s="201"/>
      <c r="L9" s="205">
        <v>59.678427634075796</v>
      </c>
      <c r="M9" s="201"/>
      <c r="N9" s="205">
        <v>58.904041330809086</v>
      </c>
      <c r="O9" s="182"/>
    </row>
    <row r="10" spans="1:15" ht="9.1999999999999993" customHeight="1" x14ac:dyDescent="0.15">
      <c r="A10" s="195" t="s">
        <v>32</v>
      </c>
      <c r="B10" s="205" t="s">
        <v>33</v>
      </c>
      <c r="C10" s="201"/>
      <c r="D10" s="205" t="s">
        <v>33</v>
      </c>
      <c r="E10" s="201"/>
      <c r="F10" s="205">
        <v>45.65560821484992</v>
      </c>
      <c r="G10" s="201"/>
      <c r="H10" s="205" t="s">
        <v>33</v>
      </c>
      <c r="I10" s="201"/>
      <c r="J10" s="205">
        <v>61.324281028301165</v>
      </c>
      <c r="K10" s="201"/>
      <c r="L10" s="205">
        <v>55.204666927388871</v>
      </c>
      <c r="M10" s="201"/>
      <c r="N10" s="205">
        <v>59.559604864418112</v>
      </c>
      <c r="O10" s="182"/>
    </row>
    <row r="11" spans="1:15" ht="9.1999999999999993" customHeight="1" x14ac:dyDescent="0.15">
      <c r="A11" s="195" t="s">
        <v>34</v>
      </c>
      <c r="B11" s="205">
        <v>51.025430680885975</v>
      </c>
      <c r="C11" s="201"/>
      <c r="D11" s="205">
        <v>63.528820504890405</v>
      </c>
      <c r="E11" s="201"/>
      <c r="F11" s="205">
        <v>77.68656716417911</v>
      </c>
      <c r="G11" s="201"/>
      <c r="H11" s="205">
        <v>74.30620290945788</v>
      </c>
      <c r="I11" s="201"/>
      <c r="J11" s="205">
        <v>73.806920259964642</v>
      </c>
      <c r="K11" s="201"/>
      <c r="L11" s="205">
        <v>76.348626178963485</v>
      </c>
      <c r="M11" s="201"/>
      <c r="N11" s="205">
        <v>75.674808686152659</v>
      </c>
      <c r="O11" s="182"/>
    </row>
    <row r="12" spans="1:15" ht="9.1999999999999993" customHeight="1" x14ac:dyDescent="0.15">
      <c r="A12" s="195" t="s">
        <v>35</v>
      </c>
      <c r="B12" s="205">
        <v>58.958377350517644</v>
      </c>
      <c r="C12" s="201"/>
      <c r="D12" s="205">
        <v>60.824184320395858</v>
      </c>
      <c r="E12" s="201"/>
      <c r="F12" s="205">
        <v>59.98547567175018</v>
      </c>
      <c r="G12" s="201"/>
      <c r="H12" s="205">
        <v>57.635467980295566</v>
      </c>
      <c r="I12" s="201"/>
      <c r="J12" s="205">
        <v>57.122766253420366</v>
      </c>
      <c r="K12" s="201"/>
      <c r="L12" s="205">
        <v>58.712350919749348</v>
      </c>
      <c r="M12" s="201"/>
      <c r="N12" s="205">
        <v>58.588576374766653</v>
      </c>
      <c r="O12" s="182"/>
    </row>
    <row r="13" spans="1:15" ht="9.1999999999999993" customHeight="1" x14ac:dyDescent="0.15">
      <c r="A13" s="195" t="s">
        <v>36</v>
      </c>
      <c r="B13" s="205">
        <v>66.848165239511502</v>
      </c>
      <c r="C13" s="201"/>
      <c r="D13" s="205">
        <v>61.891811432321099</v>
      </c>
      <c r="E13" s="201"/>
      <c r="F13" s="205">
        <v>57.346412771686857</v>
      </c>
      <c r="G13" s="201"/>
      <c r="H13" s="205">
        <v>54.831530091913905</v>
      </c>
      <c r="I13" s="201"/>
      <c r="J13" s="205">
        <v>54.298145954302512</v>
      </c>
      <c r="K13" s="201"/>
      <c r="L13" s="205">
        <v>52.045371225287852</v>
      </c>
      <c r="M13" s="201"/>
      <c r="N13" s="205">
        <v>53.049691713716086</v>
      </c>
      <c r="O13" s="182"/>
    </row>
    <row r="14" spans="1:15" ht="9.1999999999999993" customHeight="1" x14ac:dyDescent="0.15">
      <c r="A14" s="195" t="s">
        <v>37</v>
      </c>
      <c r="B14" s="205">
        <v>67.165712918188788</v>
      </c>
      <c r="C14" s="201"/>
      <c r="D14" s="205">
        <v>64.351379711156383</v>
      </c>
      <c r="E14" s="201"/>
      <c r="F14" s="205">
        <v>55.940034406488081</v>
      </c>
      <c r="G14" s="201"/>
      <c r="H14" s="205">
        <v>50.868160417793128</v>
      </c>
      <c r="I14" s="201"/>
      <c r="J14" s="205">
        <v>50.665779934518241</v>
      </c>
      <c r="K14" s="201"/>
      <c r="L14" s="205">
        <v>51.458706724260203</v>
      </c>
      <c r="M14" s="201"/>
      <c r="N14" s="205">
        <v>52.125209864931051</v>
      </c>
      <c r="O14" s="182"/>
    </row>
    <row r="15" spans="1:15" ht="9.1999999999999993" customHeight="1" x14ac:dyDescent="0.15">
      <c r="A15" s="195" t="s">
        <v>38</v>
      </c>
      <c r="B15" s="205">
        <v>62.91829135270001</v>
      </c>
      <c r="C15" s="201"/>
      <c r="D15" s="205">
        <v>68.507349235332512</v>
      </c>
      <c r="E15" s="201"/>
      <c r="F15" s="205">
        <v>57.896162178891984</v>
      </c>
      <c r="G15" s="201"/>
      <c r="H15" s="205">
        <v>50.925109060045394</v>
      </c>
      <c r="I15" s="201"/>
      <c r="J15" s="205">
        <v>46.443059813261812</v>
      </c>
      <c r="K15" s="201"/>
      <c r="L15" s="205">
        <v>41.81171747139966</v>
      </c>
      <c r="M15" s="201"/>
      <c r="N15" s="205">
        <v>41.763842582575847</v>
      </c>
      <c r="O15" s="182"/>
    </row>
    <row r="16" spans="1:15" ht="9.1999999999999993" customHeight="1" x14ac:dyDescent="0.15">
      <c r="A16" s="195" t="s">
        <v>39</v>
      </c>
      <c r="B16" s="205">
        <v>68.355076574021552</v>
      </c>
      <c r="C16" s="201"/>
      <c r="D16" s="205">
        <v>60.370820053624726</v>
      </c>
      <c r="E16" s="201"/>
      <c r="F16" s="205">
        <v>52.428891019495047</v>
      </c>
      <c r="G16" s="201"/>
      <c r="H16" s="205">
        <v>52.905678349784957</v>
      </c>
      <c r="I16" s="201"/>
      <c r="J16" s="205">
        <v>54.270034224669651</v>
      </c>
      <c r="K16" s="201"/>
      <c r="L16" s="205">
        <v>46.681494973886196</v>
      </c>
      <c r="M16" s="201"/>
      <c r="N16" s="205">
        <v>49.914296620648692</v>
      </c>
      <c r="O16" s="182"/>
    </row>
    <row r="17" spans="1:15" ht="9.1999999999999993" customHeight="1" x14ac:dyDescent="0.15">
      <c r="A17" s="195" t="s">
        <v>40</v>
      </c>
      <c r="B17" s="205">
        <v>67.779087693842385</v>
      </c>
      <c r="C17" s="201"/>
      <c r="D17" s="205">
        <v>68.213259668508286</v>
      </c>
      <c r="E17" s="201"/>
      <c r="F17" s="205">
        <v>62.823418319169022</v>
      </c>
      <c r="G17" s="201"/>
      <c r="H17" s="205">
        <v>57.110791837736407</v>
      </c>
      <c r="I17" s="201"/>
      <c r="J17" s="205">
        <v>55.169201322330849</v>
      </c>
      <c r="K17" s="201"/>
      <c r="L17" s="205">
        <v>51.809375684225621</v>
      </c>
      <c r="M17" s="201"/>
      <c r="N17" s="205">
        <v>53.299477899340921</v>
      </c>
      <c r="O17" s="182"/>
    </row>
    <row r="18" spans="1:15" ht="9.1999999999999993" customHeight="1" x14ac:dyDescent="0.15">
      <c r="A18" s="195" t="s">
        <v>41</v>
      </c>
      <c r="B18" s="205">
        <v>64.242812002193617</v>
      </c>
      <c r="C18" s="205"/>
      <c r="D18" s="205">
        <v>67.036782251649925</v>
      </c>
      <c r="E18" s="205"/>
      <c r="F18" s="205">
        <v>58.603612351912993</v>
      </c>
      <c r="G18" s="205"/>
      <c r="H18" s="205">
        <v>63.4</v>
      </c>
      <c r="I18" s="205"/>
      <c r="J18" s="205">
        <v>62.5</v>
      </c>
      <c r="K18" s="205"/>
      <c r="L18" s="205">
        <v>60.4</v>
      </c>
      <c r="M18" s="205"/>
      <c r="N18" s="205">
        <v>58.5</v>
      </c>
      <c r="O18" s="190"/>
    </row>
    <row r="19" spans="1:15" ht="9.1999999999999993" customHeight="1" x14ac:dyDescent="0.15">
      <c r="A19" s="277" t="s">
        <v>42</v>
      </c>
      <c r="B19" s="324">
        <v>70.693457485910315</v>
      </c>
      <c r="C19" s="203"/>
      <c r="D19" s="324">
        <v>59.228502544870075</v>
      </c>
      <c r="E19" s="203"/>
      <c r="F19" s="324">
        <v>53.295032105441031</v>
      </c>
      <c r="G19" s="203"/>
      <c r="H19" s="324">
        <v>51.1</v>
      </c>
      <c r="I19" s="203"/>
      <c r="J19" s="324">
        <v>47.2</v>
      </c>
      <c r="K19" s="203"/>
      <c r="L19" s="324">
        <v>45.2</v>
      </c>
      <c r="M19" s="203"/>
      <c r="N19" s="324">
        <v>46.942847496982196</v>
      </c>
      <c r="O19" s="333"/>
    </row>
    <row r="20" spans="1:15" ht="9.1999999999999993" customHeight="1" x14ac:dyDescent="0.15">
      <c r="A20" s="143" t="s">
        <v>13</v>
      </c>
      <c r="B20" s="192">
        <v>74.7</v>
      </c>
      <c r="C20" s="192" t="s">
        <v>8</v>
      </c>
      <c r="D20" s="145">
        <v>69</v>
      </c>
      <c r="E20" s="192" t="s">
        <v>8</v>
      </c>
      <c r="F20" s="145">
        <v>60.9</v>
      </c>
      <c r="G20" s="192" t="s">
        <v>8</v>
      </c>
      <c r="H20" s="145">
        <v>55.7</v>
      </c>
      <c r="I20" s="192" t="s">
        <v>8</v>
      </c>
      <c r="J20" s="145">
        <v>52.3</v>
      </c>
      <c r="K20" s="192" t="s">
        <v>8</v>
      </c>
      <c r="L20" s="145">
        <v>48.6</v>
      </c>
      <c r="M20" s="192" t="s">
        <v>8</v>
      </c>
      <c r="N20" s="145">
        <v>48.002365203772527</v>
      </c>
      <c r="O20" s="192" t="s">
        <v>8</v>
      </c>
    </row>
    <row r="21" spans="1:15" ht="6" customHeight="1" x14ac:dyDescent="0.15">
      <c r="A21" s="143"/>
      <c r="B21" s="192"/>
      <c r="C21" s="192"/>
      <c r="D21" s="145"/>
      <c r="E21" s="192"/>
      <c r="F21" s="145"/>
      <c r="G21" s="192"/>
      <c r="H21" s="145"/>
      <c r="I21" s="192"/>
      <c r="J21" s="145"/>
      <c r="K21" s="192"/>
      <c r="L21" s="145"/>
      <c r="M21" s="192"/>
      <c r="N21" s="145"/>
      <c r="O21" s="192"/>
    </row>
    <row r="22" spans="1:15" ht="9.1999999999999993" customHeight="1" x14ac:dyDescent="0.15">
      <c r="B22" s="328" t="s">
        <v>297</v>
      </c>
      <c r="C22" s="328"/>
      <c r="D22" s="328"/>
      <c r="E22" s="328"/>
      <c r="F22" s="328"/>
      <c r="G22" s="328"/>
      <c r="H22" s="328"/>
      <c r="I22" s="328"/>
      <c r="J22" s="328"/>
      <c r="K22" s="328"/>
      <c r="L22" s="328"/>
      <c r="M22" s="328"/>
      <c r="N22" s="328"/>
      <c r="O22" s="331"/>
    </row>
    <row r="23" spans="1:15" ht="9.1999999999999993" customHeight="1" x14ac:dyDescent="0.15">
      <c r="B23" s="167">
        <v>1960</v>
      </c>
      <c r="C23" s="167"/>
      <c r="D23" s="167">
        <v>1970</v>
      </c>
      <c r="E23" s="167"/>
      <c r="F23" s="130">
        <v>1980</v>
      </c>
      <c r="G23" s="167"/>
      <c r="H23" s="130">
        <v>1990</v>
      </c>
      <c r="I23" s="167"/>
      <c r="J23" s="130">
        <v>2000</v>
      </c>
      <c r="K23" s="167"/>
      <c r="L23" s="130">
        <v>2010</v>
      </c>
      <c r="M23" s="167"/>
      <c r="N23" s="130">
        <v>2018</v>
      </c>
      <c r="O23" s="167"/>
    </row>
    <row r="24" spans="1:15" ht="9.1999999999999993" customHeight="1" x14ac:dyDescent="0.15">
      <c r="A24" s="132" t="s">
        <v>100</v>
      </c>
      <c r="B24" s="134">
        <v>7.8</v>
      </c>
      <c r="C24" s="179" t="s">
        <v>8</v>
      </c>
      <c r="D24" s="134">
        <v>8.8000000000000007</v>
      </c>
      <c r="E24" s="179" t="s">
        <v>8</v>
      </c>
      <c r="F24" s="134">
        <v>10.199999999999999</v>
      </c>
      <c r="G24" s="179" t="s">
        <v>8</v>
      </c>
      <c r="H24" s="134">
        <v>11.5</v>
      </c>
      <c r="I24" s="179" t="s">
        <v>8</v>
      </c>
      <c r="J24" s="134">
        <v>12</v>
      </c>
      <c r="K24" s="179" t="s">
        <v>8</v>
      </c>
      <c r="L24" s="134">
        <v>12.9</v>
      </c>
      <c r="M24" s="179" t="s">
        <v>8</v>
      </c>
      <c r="N24" s="134">
        <v>10.62197895023011</v>
      </c>
      <c r="O24" s="179" t="s">
        <v>8</v>
      </c>
    </row>
    <row r="25" spans="1:15" ht="9.1999999999999993" customHeight="1" x14ac:dyDescent="0.15">
      <c r="A25" s="137" t="s">
        <v>101</v>
      </c>
      <c r="B25" s="139">
        <v>8.3000000000000007</v>
      </c>
      <c r="C25" s="332"/>
      <c r="D25" s="139">
        <v>8.3000000000000007</v>
      </c>
      <c r="E25" s="332"/>
      <c r="F25" s="139">
        <v>9.6</v>
      </c>
      <c r="G25" s="332"/>
      <c r="H25" s="139">
        <v>11.5</v>
      </c>
      <c r="I25" s="332"/>
      <c r="J25" s="139">
        <v>12.2</v>
      </c>
      <c r="K25" s="332"/>
      <c r="L25" s="139">
        <v>14.6</v>
      </c>
      <c r="M25" s="332"/>
      <c r="N25" s="139">
        <v>12.557771608131949</v>
      </c>
      <c r="O25" s="332"/>
    </row>
    <row r="26" spans="1:15" ht="9.1999999999999993" customHeight="1" x14ac:dyDescent="0.15">
      <c r="A26" s="195" t="s">
        <v>15</v>
      </c>
      <c r="B26" s="205">
        <v>12.621581663972057</v>
      </c>
      <c r="C26" s="201"/>
      <c r="D26" s="205">
        <v>11.787617942443763</v>
      </c>
      <c r="E26" s="201"/>
      <c r="F26" s="205">
        <v>11.009574659239675</v>
      </c>
      <c r="G26" s="201"/>
      <c r="H26" s="205">
        <v>12.932256027591565</v>
      </c>
      <c r="I26" s="201"/>
      <c r="J26" s="205">
        <v>12.672497773841165</v>
      </c>
      <c r="K26" s="201"/>
      <c r="L26" s="205">
        <v>17.736682905145599</v>
      </c>
      <c r="M26" s="201"/>
      <c r="N26" s="205">
        <v>14.59669493700707</v>
      </c>
      <c r="O26" s="182"/>
    </row>
    <row r="27" spans="1:15" ht="9.1999999999999993" customHeight="1" x14ac:dyDescent="0.15">
      <c r="A27" s="195" t="s">
        <v>31</v>
      </c>
      <c r="B27" s="205">
        <v>5.3388746803069056</v>
      </c>
      <c r="C27" s="201"/>
      <c r="D27" s="205">
        <v>6.591286900301939</v>
      </c>
      <c r="E27" s="201"/>
      <c r="F27" s="205">
        <v>8.7180014392926903</v>
      </c>
      <c r="G27" s="201"/>
      <c r="H27" s="205">
        <v>10.435686743610722</v>
      </c>
      <c r="I27" s="201"/>
      <c r="J27" s="205">
        <v>10.747839770568737</v>
      </c>
      <c r="K27" s="201"/>
      <c r="L27" s="205">
        <v>11.268735780996646</v>
      </c>
      <c r="M27" s="201"/>
      <c r="N27" s="205">
        <v>10.033761052903255</v>
      </c>
      <c r="O27" s="182"/>
    </row>
    <row r="28" spans="1:15" ht="9.1999999999999993" customHeight="1" x14ac:dyDescent="0.15">
      <c r="A28" s="195" t="s">
        <v>32</v>
      </c>
      <c r="B28" s="205" t="s">
        <v>33</v>
      </c>
      <c r="C28" s="201"/>
      <c r="D28" s="205" t="s">
        <v>33</v>
      </c>
      <c r="E28" s="201"/>
      <c r="F28" s="205">
        <v>11.690363349131122</v>
      </c>
      <c r="G28" s="201"/>
      <c r="H28" s="205" t="s">
        <v>33</v>
      </c>
      <c r="I28" s="201"/>
      <c r="J28" s="205">
        <v>12.502860630101456</v>
      </c>
      <c r="K28" s="201"/>
      <c r="L28" s="205">
        <v>13.691174553513234</v>
      </c>
      <c r="M28" s="201"/>
      <c r="N28" s="205">
        <v>9.760321146050611</v>
      </c>
      <c r="O28" s="182"/>
    </row>
    <row r="29" spans="1:15" ht="9.1999999999999993" customHeight="1" x14ac:dyDescent="0.15">
      <c r="A29" s="195" t="s">
        <v>34</v>
      </c>
      <c r="B29" s="205" t="s">
        <v>33</v>
      </c>
      <c r="C29" s="201"/>
      <c r="D29" s="205" t="s">
        <v>33</v>
      </c>
      <c r="E29" s="201"/>
      <c r="F29" s="205">
        <v>2.0895522388059704</v>
      </c>
      <c r="G29" s="201"/>
      <c r="H29" s="205">
        <v>3.3097007585799929</v>
      </c>
      <c r="I29" s="201"/>
      <c r="J29" s="205">
        <v>3.431335313040452</v>
      </c>
      <c r="K29" s="201"/>
      <c r="L29" s="205">
        <v>3.5154358762303923</v>
      </c>
      <c r="M29" s="201"/>
      <c r="N29" s="205">
        <v>3.7988977489123243</v>
      </c>
      <c r="O29" s="182"/>
    </row>
    <row r="30" spans="1:15" ht="9.1999999999999993" customHeight="1" x14ac:dyDescent="0.15">
      <c r="A30" s="195" t="s">
        <v>35</v>
      </c>
      <c r="B30" s="205">
        <v>11.58884428480879</v>
      </c>
      <c r="C30" s="201"/>
      <c r="D30" s="205">
        <v>10.569042832843669</v>
      </c>
      <c r="E30" s="201"/>
      <c r="F30" s="205">
        <v>8.9324618736383457</v>
      </c>
      <c r="G30" s="201"/>
      <c r="H30" s="205">
        <v>9.138957307060755</v>
      </c>
      <c r="I30" s="201"/>
      <c r="J30" s="205">
        <v>9.2544751364324256</v>
      </c>
      <c r="K30" s="201"/>
      <c r="L30" s="205">
        <v>9.1385351391415668</v>
      </c>
      <c r="M30" s="201"/>
      <c r="N30" s="205">
        <v>7.3032360333302044</v>
      </c>
      <c r="O30" s="182"/>
    </row>
    <row r="31" spans="1:15" ht="9.1999999999999993" customHeight="1" x14ac:dyDescent="0.15">
      <c r="A31" s="195" t="s">
        <v>36</v>
      </c>
      <c r="B31" s="205">
        <v>7.91754078352644</v>
      </c>
      <c r="C31" s="201"/>
      <c r="D31" s="205">
        <v>7.5079210194206967</v>
      </c>
      <c r="E31" s="201"/>
      <c r="F31" s="205">
        <v>7.7530294287362951</v>
      </c>
      <c r="G31" s="201"/>
      <c r="H31" s="205">
        <v>7.9515336120399089</v>
      </c>
      <c r="I31" s="201"/>
      <c r="J31" s="205">
        <v>7.9138786576737132</v>
      </c>
      <c r="K31" s="201"/>
      <c r="L31" s="205">
        <v>8.3697537611340422</v>
      </c>
      <c r="M31" s="201"/>
      <c r="N31" s="205">
        <v>7.7766198281256944</v>
      </c>
      <c r="O31" s="182"/>
    </row>
    <row r="32" spans="1:15" ht="9.1999999999999993" customHeight="1" x14ac:dyDescent="0.15">
      <c r="A32" s="195" t="s">
        <v>37</v>
      </c>
      <c r="B32" s="205">
        <v>8.5079525964717178</v>
      </c>
      <c r="C32" s="201"/>
      <c r="D32" s="205">
        <v>8.31414508039407</v>
      </c>
      <c r="E32" s="201"/>
      <c r="F32" s="205">
        <v>8.2526419267633315</v>
      </c>
      <c r="G32" s="201"/>
      <c r="H32" s="205">
        <v>7.8505018001503419</v>
      </c>
      <c r="I32" s="201"/>
      <c r="J32" s="205">
        <v>7.3535430308699716</v>
      </c>
      <c r="K32" s="201"/>
      <c r="L32" s="205">
        <v>6.4867513377602997</v>
      </c>
      <c r="M32" s="201"/>
      <c r="N32" s="205">
        <v>5.7117375719754477</v>
      </c>
      <c r="O32" s="182"/>
    </row>
    <row r="33" spans="1:15" ht="9.1999999999999993" customHeight="1" x14ac:dyDescent="0.15">
      <c r="A33" s="195" t="s">
        <v>38</v>
      </c>
      <c r="B33" s="205">
        <v>13.356486415326172</v>
      </c>
      <c r="C33" s="201"/>
      <c r="D33" s="205">
        <v>12.696124197532905</v>
      </c>
      <c r="E33" s="201"/>
      <c r="F33" s="205">
        <v>17.517796347879912</v>
      </c>
      <c r="G33" s="201"/>
      <c r="H33" s="205">
        <v>21.713444350476703</v>
      </c>
      <c r="I33" s="201"/>
      <c r="J33" s="205">
        <v>23.897407764705516</v>
      </c>
      <c r="K33" s="201"/>
      <c r="L33" s="205">
        <v>25.195831764839401</v>
      </c>
      <c r="M33" s="201"/>
      <c r="N33" s="205">
        <v>21.961904712252064</v>
      </c>
      <c r="O33" s="182"/>
    </row>
    <row r="34" spans="1:15" ht="9.1999999999999993" customHeight="1" x14ac:dyDescent="0.15">
      <c r="A34" s="195" t="s">
        <v>39</v>
      </c>
      <c r="B34" s="205">
        <v>10.726035167328417</v>
      </c>
      <c r="C34" s="201"/>
      <c r="D34" s="205">
        <v>18.128699347397177</v>
      </c>
      <c r="E34" s="201"/>
      <c r="F34" s="205">
        <v>21.348673697666985</v>
      </c>
      <c r="G34" s="201"/>
      <c r="H34" s="205">
        <v>20.18888143508072</v>
      </c>
      <c r="I34" s="201"/>
      <c r="J34" s="205">
        <v>18.562822608118189</v>
      </c>
      <c r="K34" s="201"/>
      <c r="L34" s="205">
        <v>22.281790276433892</v>
      </c>
      <c r="M34" s="201"/>
      <c r="N34" s="205">
        <v>16.892482420858862</v>
      </c>
      <c r="O34" s="182"/>
    </row>
    <row r="35" spans="1:15" ht="9.1999999999999993" customHeight="1" x14ac:dyDescent="0.15">
      <c r="A35" s="195" t="s">
        <v>40</v>
      </c>
      <c r="B35" s="205">
        <v>9.6369517245548799</v>
      </c>
      <c r="C35" s="201"/>
      <c r="D35" s="205">
        <v>8.9867403314917134</v>
      </c>
      <c r="E35" s="201"/>
      <c r="F35" s="205">
        <v>11.841359773371105</v>
      </c>
      <c r="G35" s="201"/>
      <c r="H35" s="205">
        <v>14.896233312711226</v>
      </c>
      <c r="I35" s="201"/>
      <c r="J35" s="205">
        <v>15.272582525697089</v>
      </c>
      <c r="K35" s="201"/>
      <c r="L35" s="205">
        <v>17.436522737053508</v>
      </c>
      <c r="M35" s="201"/>
      <c r="N35" s="205">
        <v>14.184585714028225</v>
      </c>
      <c r="O35" s="182"/>
    </row>
    <row r="36" spans="1:15" ht="9.1999999999999993" customHeight="1" x14ac:dyDescent="0.15">
      <c r="A36" s="195" t="s">
        <v>41</v>
      </c>
      <c r="B36" s="205">
        <v>9.7498237275742312</v>
      </c>
      <c r="C36" s="205"/>
      <c r="D36" s="205">
        <v>6.5567426962185866</v>
      </c>
      <c r="E36" s="205"/>
      <c r="F36" s="205">
        <v>5.8457953000582634</v>
      </c>
      <c r="G36" s="205"/>
      <c r="H36" s="205">
        <v>5.6</v>
      </c>
      <c r="I36" s="205"/>
      <c r="J36" s="205">
        <v>6.4360531828661056</v>
      </c>
      <c r="K36" s="205"/>
      <c r="L36" s="205">
        <v>7.3</v>
      </c>
      <c r="M36" s="205"/>
      <c r="N36" s="205">
        <v>8.4</v>
      </c>
      <c r="O36" s="190"/>
    </row>
    <row r="37" spans="1:15" ht="9.1999999999999993" customHeight="1" x14ac:dyDescent="0.15">
      <c r="A37" s="277" t="s">
        <v>42</v>
      </c>
      <c r="B37" s="324" t="s">
        <v>33</v>
      </c>
      <c r="C37" s="203"/>
      <c r="D37" s="324" t="s">
        <v>33</v>
      </c>
      <c r="E37" s="203"/>
      <c r="F37" s="324">
        <v>5.7789793849273403</v>
      </c>
      <c r="G37" s="203"/>
      <c r="H37" s="324">
        <v>8.4</v>
      </c>
      <c r="I37" s="203"/>
      <c r="J37" s="324">
        <v>13.043159985758635</v>
      </c>
      <c r="K37" s="203"/>
      <c r="L37" s="324">
        <v>17.7</v>
      </c>
      <c r="M37" s="203"/>
      <c r="N37" s="324">
        <v>17</v>
      </c>
      <c r="O37" s="333"/>
    </row>
    <row r="38" spans="1:15" ht="9.1999999999999993" customHeight="1" x14ac:dyDescent="0.15">
      <c r="A38" s="143" t="s">
        <v>13</v>
      </c>
      <c r="B38" s="192">
        <v>7.8</v>
      </c>
      <c r="C38" s="192" t="s">
        <v>8</v>
      </c>
      <c r="D38" s="145">
        <v>8.8000000000000007</v>
      </c>
      <c r="E38" s="192" t="s">
        <v>8</v>
      </c>
      <c r="F38" s="145">
        <v>10.199999999999999</v>
      </c>
      <c r="G38" s="192" t="s">
        <v>8</v>
      </c>
      <c r="H38" s="145">
        <v>11.5</v>
      </c>
      <c r="I38" s="192" t="s">
        <v>8</v>
      </c>
      <c r="J38" s="145">
        <v>12</v>
      </c>
      <c r="K38" s="192" t="s">
        <v>8</v>
      </c>
      <c r="L38" s="145">
        <v>13.1</v>
      </c>
      <c r="M38" s="192" t="s">
        <v>8</v>
      </c>
      <c r="N38" s="145">
        <v>10.917097435294391</v>
      </c>
      <c r="O38" s="192" t="s">
        <v>8</v>
      </c>
    </row>
    <row r="39" spans="1:15" ht="6" customHeight="1" x14ac:dyDescent="0.15">
      <c r="A39" s="143"/>
      <c r="B39" s="192"/>
      <c r="C39" s="192"/>
      <c r="D39" s="145"/>
      <c r="E39" s="192"/>
      <c r="F39" s="145"/>
      <c r="G39" s="192"/>
      <c r="H39" s="145"/>
      <c r="I39" s="192"/>
      <c r="J39" s="145"/>
      <c r="K39" s="192"/>
      <c r="L39" s="145"/>
      <c r="M39" s="192"/>
      <c r="N39" s="145"/>
      <c r="O39" s="192"/>
    </row>
    <row r="40" spans="1:15" ht="9.1999999999999993" customHeight="1" x14ac:dyDescent="0.15">
      <c r="B40" s="328" t="s">
        <v>298</v>
      </c>
      <c r="C40" s="328"/>
      <c r="D40" s="328"/>
      <c r="E40" s="328"/>
      <c r="F40" s="328"/>
      <c r="G40" s="328"/>
      <c r="H40" s="328"/>
      <c r="I40" s="328"/>
      <c r="J40" s="328"/>
      <c r="K40" s="328"/>
      <c r="L40" s="328"/>
      <c r="M40" s="328"/>
      <c r="N40" s="328"/>
      <c r="O40" s="331"/>
    </row>
    <row r="41" spans="1:15" ht="9.1999999999999993" customHeight="1" x14ac:dyDescent="0.15">
      <c r="B41" s="167">
        <v>1960</v>
      </c>
      <c r="C41" s="167"/>
      <c r="D41" s="167">
        <v>1970</v>
      </c>
      <c r="E41" s="167"/>
      <c r="F41" s="130">
        <v>1980</v>
      </c>
      <c r="G41" s="167"/>
      <c r="H41" s="130">
        <v>1990</v>
      </c>
      <c r="I41" s="167"/>
      <c r="J41" s="130">
        <v>2000</v>
      </c>
      <c r="K41" s="167"/>
      <c r="L41" s="130">
        <v>2010</v>
      </c>
      <c r="M41" s="167"/>
      <c r="N41" s="130">
        <v>2018</v>
      </c>
      <c r="O41" s="167"/>
    </row>
    <row r="42" spans="1:15" ht="9.1999999999999993" customHeight="1" x14ac:dyDescent="0.15">
      <c r="A42" s="132" t="s">
        <v>100</v>
      </c>
      <c r="B42" s="179">
        <v>2.2999999999999998</v>
      </c>
      <c r="C42" s="179" t="s">
        <v>8</v>
      </c>
      <c r="D42" s="179">
        <v>2.5</v>
      </c>
      <c r="E42" s="179" t="s">
        <v>8</v>
      </c>
      <c r="F42" s="179">
        <v>2.4</v>
      </c>
      <c r="G42" s="179" t="s">
        <v>8</v>
      </c>
      <c r="H42" s="179">
        <v>3</v>
      </c>
      <c r="I42" s="179" t="s">
        <v>8</v>
      </c>
      <c r="J42" s="179">
        <v>3.7</v>
      </c>
      <c r="K42" s="179" t="s">
        <v>8</v>
      </c>
      <c r="L42" s="179">
        <v>4.3</v>
      </c>
      <c r="M42" s="179" t="s">
        <v>8</v>
      </c>
      <c r="N42" s="134">
        <v>3.4924752898227078</v>
      </c>
      <c r="O42" s="179" t="s">
        <v>8</v>
      </c>
    </row>
    <row r="43" spans="1:15" ht="9.1999999999999993" customHeight="1" x14ac:dyDescent="0.15">
      <c r="A43" s="137" t="s">
        <v>101</v>
      </c>
      <c r="B43" s="332">
        <v>3.4</v>
      </c>
      <c r="C43" s="332"/>
      <c r="D43" s="332">
        <v>3</v>
      </c>
      <c r="E43" s="332"/>
      <c r="F43" s="332">
        <v>3.3</v>
      </c>
      <c r="G43" s="332"/>
      <c r="H43" s="332">
        <v>5.5</v>
      </c>
      <c r="I43" s="332"/>
      <c r="J43" s="332">
        <v>6.5</v>
      </c>
      <c r="K43" s="332"/>
      <c r="L43" s="332">
        <v>7</v>
      </c>
      <c r="M43" s="332"/>
      <c r="N43" s="139">
        <v>4.6721599724929872</v>
      </c>
      <c r="O43" s="332"/>
    </row>
    <row r="44" spans="1:15" ht="9.1999999999999993" customHeight="1" x14ac:dyDescent="0.15">
      <c r="A44" s="195" t="s">
        <v>15</v>
      </c>
      <c r="B44" s="205">
        <v>5.1667343921565241</v>
      </c>
      <c r="C44" s="201"/>
      <c r="D44" s="205">
        <v>5.3228043068588446</v>
      </c>
      <c r="E44" s="201"/>
      <c r="F44" s="201">
        <v>5.8320712580537517</v>
      </c>
      <c r="G44" s="201"/>
      <c r="H44" s="201">
        <v>9.7970984992212635</v>
      </c>
      <c r="I44" s="201"/>
      <c r="J44" s="201">
        <v>10.709292348157065</v>
      </c>
      <c r="K44" s="201"/>
      <c r="L44" s="201">
        <v>10.729415176284634</v>
      </c>
      <c r="M44" s="201"/>
      <c r="N44" s="205">
        <v>6.0375329205301043</v>
      </c>
      <c r="O44" s="182"/>
    </row>
    <row r="45" spans="1:15" ht="9.1999999999999993" customHeight="1" x14ac:dyDescent="0.15">
      <c r="A45" s="195" t="s">
        <v>31</v>
      </c>
      <c r="B45" s="205">
        <v>3.4846547314578009</v>
      </c>
      <c r="C45" s="201"/>
      <c r="D45" s="205">
        <v>3.6993597727944629</v>
      </c>
      <c r="E45" s="201"/>
      <c r="F45" s="201">
        <v>3.9032247010040781</v>
      </c>
      <c r="G45" s="201"/>
      <c r="H45" s="201">
        <v>4.9370442922657212</v>
      </c>
      <c r="I45" s="201"/>
      <c r="J45" s="201">
        <v>4.8216414019144098</v>
      </c>
      <c r="K45" s="201"/>
      <c r="L45" s="201">
        <v>4.8833582068323373</v>
      </c>
      <c r="M45" s="201"/>
      <c r="N45" s="205">
        <v>3.9345128069712172</v>
      </c>
      <c r="O45" s="182"/>
    </row>
    <row r="46" spans="1:15" ht="9.1999999999999993" customHeight="1" x14ac:dyDescent="0.15">
      <c r="A46" s="195" t="s">
        <v>32</v>
      </c>
      <c r="B46" s="205" t="s">
        <v>33</v>
      </c>
      <c r="C46" s="201"/>
      <c r="D46" s="205" t="s">
        <v>33</v>
      </c>
      <c r="E46" s="201"/>
      <c r="F46" s="205" t="s">
        <v>33</v>
      </c>
      <c r="G46" s="201"/>
      <c r="H46" s="205" t="s">
        <v>33</v>
      </c>
      <c r="I46" s="201"/>
      <c r="J46" s="201">
        <v>3.6234647951788843</v>
      </c>
      <c r="K46" s="201"/>
      <c r="L46" s="201">
        <v>6.1008994915917087</v>
      </c>
      <c r="M46" s="201"/>
      <c r="N46" s="205">
        <v>2.3751426659844936</v>
      </c>
      <c r="O46" s="182"/>
    </row>
    <row r="47" spans="1:15" ht="9.1999999999999993" customHeight="1" x14ac:dyDescent="0.15">
      <c r="A47" s="195" t="s">
        <v>34</v>
      </c>
      <c r="B47" s="205" t="s">
        <v>33</v>
      </c>
      <c r="C47" s="201"/>
      <c r="D47" s="205" t="s">
        <v>33</v>
      </c>
      <c r="E47" s="201"/>
      <c r="F47" s="205">
        <v>2.4626865671641793</v>
      </c>
      <c r="G47" s="201"/>
      <c r="H47" s="201">
        <v>4.6352915016805074</v>
      </c>
      <c r="I47" s="201"/>
      <c r="J47" s="201">
        <v>3.9245544334074691</v>
      </c>
      <c r="K47" s="201"/>
      <c r="L47" s="201">
        <v>3.2226560470775003</v>
      </c>
      <c r="M47" s="201"/>
      <c r="N47" s="205">
        <v>2.9957065058967438</v>
      </c>
      <c r="O47" s="182"/>
    </row>
    <row r="48" spans="1:15" ht="9.1999999999999993" customHeight="1" x14ac:dyDescent="0.15">
      <c r="A48" s="195" t="s">
        <v>35</v>
      </c>
      <c r="B48" s="205" t="s">
        <v>33</v>
      </c>
      <c r="C48" s="201"/>
      <c r="D48" s="205" t="s">
        <v>33</v>
      </c>
      <c r="E48" s="201"/>
      <c r="F48" s="205" t="s">
        <v>33</v>
      </c>
      <c r="G48" s="201"/>
      <c r="H48" s="201">
        <v>3.6073481116584567</v>
      </c>
      <c r="I48" s="201"/>
      <c r="J48" s="201">
        <v>4.4392130485959314</v>
      </c>
      <c r="K48" s="201"/>
      <c r="L48" s="201">
        <v>3.6149855131055864</v>
      </c>
      <c r="M48" s="201"/>
      <c r="N48" s="205">
        <v>2.9221287113224665</v>
      </c>
      <c r="O48" s="182"/>
    </row>
    <row r="49" spans="1:15" ht="9.1999999999999993" customHeight="1" x14ac:dyDescent="0.15">
      <c r="A49" s="195" t="s">
        <v>36</v>
      </c>
      <c r="B49" s="205">
        <v>3.4043245825491018</v>
      </c>
      <c r="C49" s="201"/>
      <c r="D49" s="205">
        <v>2.7303678389069082</v>
      </c>
      <c r="E49" s="201"/>
      <c r="F49" s="201">
        <v>2.1758030390459702</v>
      </c>
      <c r="G49" s="201"/>
      <c r="H49" s="201">
        <v>2.3114745780899995</v>
      </c>
      <c r="I49" s="201"/>
      <c r="J49" s="201">
        <v>2.8043382455510848</v>
      </c>
      <c r="K49" s="201"/>
      <c r="L49" s="201">
        <v>2.9377919291766239</v>
      </c>
      <c r="M49" s="201"/>
      <c r="N49" s="205">
        <v>2.5995732209846696</v>
      </c>
      <c r="O49" s="182"/>
    </row>
    <row r="50" spans="1:15" ht="9.1999999999999993" customHeight="1" x14ac:dyDescent="0.15">
      <c r="A50" s="195" t="s">
        <v>37</v>
      </c>
      <c r="B50" s="205">
        <v>2.6181744808346998</v>
      </c>
      <c r="C50" s="201"/>
      <c r="D50" s="205">
        <v>2.0396478044297219</v>
      </c>
      <c r="E50" s="201"/>
      <c r="F50" s="201">
        <v>1.6171049397886459</v>
      </c>
      <c r="G50" s="201"/>
      <c r="H50" s="201">
        <v>1.7347382858348608</v>
      </c>
      <c r="I50" s="201"/>
      <c r="J50" s="201">
        <v>2.048010212036171</v>
      </c>
      <c r="K50" s="201"/>
      <c r="L50" s="201">
        <v>2.2868931725871962</v>
      </c>
      <c r="M50" s="201"/>
      <c r="N50" s="205">
        <v>2.1713862416328165</v>
      </c>
      <c r="O50" s="182"/>
    </row>
    <row r="51" spans="1:15" ht="9.1999999999999993" customHeight="1" x14ac:dyDescent="0.15">
      <c r="A51" s="195" t="s">
        <v>38</v>
      </c>
      <c r="B51" s="205">
        <v>4.1199112325881719</v>
      </c>
      <c r="C51" s="201"/>
      <c r="D51" s="205">
        <v>3.6630505729842278</v>
      </c>
      <c r="E51" s="201"/>
      <c r="F51" s="201">
        <v>3.9887031878675332</v>
      </c>
      <c r="G51" s="201"/>
      <c r="H51" s="201">
        <v>5.848660554031115</v>
      </c>
      <c r="I51" s="201"/>
      <c r="J51" s="201">
        <v>6.7021274937777324</v>
      </c>
      <c r="K51" s="201"/>
      <c r="L51" s="201">
        <v>7.1972320914168915</v>
      </c>
      <c r="M51" s="201"/>
      <c r="N51" s="205">
        <v>5.4208233733124445</v>
      </c>
      <c r="O51" s="182"/>
    </row>
    <row r="52" spans="1:15" ht="9.1999999999999993" customHeight="1" x14ac:dyDescent="0.15">
      <c r="A52" s="195" t="s">
        <v>39</v>
      </c>
      <c r="B52" s="205">
        <v>4.5263754963131033</v>
      </c>
      <c r="C52" s="201"/>
      <c r="D52" s="205">
        <v>3.118834421004705</v>
      </c>
      <c r="E52" s="201"/>
      <c r="F52" s="201">
        <v>5.2892297858740811</v>
      </c>
      <c r="G52" s="201"/>
      <c r="H52" s="201">
        <v>11.514391173916705</v>
      </c>
      <c r="I52" s="201"/>
      <c r="J52" s="201">
        <v>10.964399731492303</v>
      </c>
      <c r="K52" s="201"/>
      <c r="L52" s="201">
        <v>12.45852638721594</v>
      </c>
      <c r="M52" s="201"/>
      <c r="N52" s="205">
        <v>6.7245096926616386</v>
      </c>
      <c r="O52" s="182"/>
    </row>
    <row r="53" spans="1:15" ht="9.1999999999999993" customHeight="1" x14ac:dyDescent="0.15">
      <c r="A53" s="195" t="s">
        <v>40</v>
      </c>
      <c r="B53" s="205">
        <v>3.3070342492669504</v>
      </c>
      <c r="C53" s="201"/>
      <c r="D53" s="205">
        <v>3.1679558011049727</v>
      </c>
      <c r="E53" s="201"/>
      <c r="F53" s="201">
        <v>3.9565627950897078</v>
      </c>
      <c r="G53" s="201"/>
      <c r="H53" s="201">
        <v>6.9088315446639026</v>
      </c>
      <c r="I53" s="201"/>
      <c r="J53" s="201">
        <v>7.1510037462276594</v>
      </c>
      <c r="K53" s="201"/>
      <c r="L53" s="201">
        <v>7.394827443015803</v>
      </c>
      <c r="M53" s="201"/>
      <c r="N53" s="205">
        <v>4.4580577134514519</v>
      </c>
      <c r="O53" s="182"/>
    </row>
    <row r="54" spans="1:15" ht="9.1999999999999993" customHeight="1" x14ac:dyDescent="0.15">
      <c r="A54" s="195" t="s">
        <v>41</v>
      </c>
      <c r="B54" s="205">
        <v>4.806361475987778</v>
      </c>
      <c r="C54" s="205"/>
      <c r="D54" s="205">
        <v>3.8340821635101143</v>
      </c>
      <c r="E54" s="205"/>
      <c r="F54" s="201">
        <v>5.8263740532142165</v>
      </c>
      <c r="G54" s="205"/>
      <c r="H54" s="205">
        <v>6.1174361662205881</v>
      </c>
      <c r="I54" s="205"/>
      <c r="J54" s="201">
        <v>5.7913741012495654</v>
      </c>
      <c r="K54" s="205"/>
      <c r="L54" s="201">
        <v>5.2</v>
      </c>
      <c r="M54" s="205"/>
      <c r="N54" s="205">
        <v>4.9370052976577812</v>
      </c>
      <c r="O54" s="190"/>
    </row>
    <row r="55" spans="1:15" ht="9.1999999999999993" customHeight="1" x14ac:dyDescent="0.15">
      <c r="A55" s="277" t="s">
        <v>42</v>
      </c>
      <c r="B55" s="324" t="s">
        <v>33</v>
      </c>
      <c r="C55" s="203"/>
      <c r="D55" s="324" t="s">
        <v>33</v>
      </c>
      <c r="E55" s="203"/>
      <c r="F55" s="203">
        <v>4.325785738425143</v>
      </c>
      <c r="G55" s="203"/>
      <c r="H55" s="203">
        <v>7.3446280157475021</v>
      </c>
      <c r="I55" s="203"/>
      <c r="J55" s="203">
        <v>8.6999999999999993</v>
      </c>
      <c r="K55" s="203"/>
      <c r="L55" s="203">
        <v>8</v>
      </c>
      <c r="M55" s="203"/>
      <c r="N55" s="324">
        <v>5.5515480067909735</v>
      </c>
      <c r="O55" s="333"/>
    </row>
    <row r="56" spans="1:15" ht="9.1999999999999993" customHeight="1" x14ac:dyDescent="0.15">
      <c r="A56" s="143" t="s">
        <v>13</v>
      </c>
      <c r="B56" s="192">
        <v>2.4</v>
      </c>
      <c r="C56" s="192" t="s">
        <v>8</v>
      </c>
      <c r="D56" s="192">
        <v>2.6</v>
      </c>
      <c r="E56" s="192" t="s">
        <v>8</v>
      </c>
      <c r="F56" s="192">
        <v>2.5</v>
      </c>
      <c r="G56" s="192" t="s">
        <v>8</v>
      </c>
      <c r="H56" s="192">
        <v>3.2</v>
      </c>
      <c r="I56" s="192" t="s">
        <v>8</v>
      </c>
      <c r="J56" s="192">
        <v>4.0999999999999996</v>
      </c>
      <c r="K56" s="192" t="s">
        <v>8</v>
      </c>
      <c r="L56" s="192">
        <v>4.7</v>
      </c>
      <c r="M56" s="192" t="s">
        <v>8</v>
      </c>
      <c r="N56" s="145">
        <v>3.672322421168138</v>
      </c>
      <c r="O56" s="192" t="s">
        <v>8</v>
      </c>
    </row>
    <row r="57" spans="1:15" ht="6" customHeight="1" x14ac:dyDescent="0.15">
      <c r="A57" s="143"/>
      <c r="B57" s="192"/>
      <c r="C57" s="192"/>
      <c r="D57" s="192"/>
      <c r="E57" s="192"/>
      <c r="F57" s="192"/>
      <c r="G57" s="192"/>
      <c r="H57" s="192"/>
      <c r="I57" s="192"/>
      <c r="J57" s="192"/>
      <c r="K57" s="192"/>
      <c r="L57" s="192"/>
      <c r="M57" s="192"/>
      <c r="N57" s="145"/>
      <c r="O57" s="192"/>
    </row>
    <row r="58" spans="1:15" ht="9.1999999999999993" customHeight="1" x14ac:dyDescent="0.15">
      <c r="B58" s="328" t="s">
        <v>299</v>
      </c>
      <c r="C58" s="328"/>
      <c r="D58" s="328"/>
      <c r="E58" s="328"/>
      <c r="F58" s="328"/>
      <c r="G58" s="328"/>
      <c r="H58" s="328"/>
      <c r="I58" s="328"/>
      <c r="J58" s="328"/>
      <c r="K58" s="328"/>
      <c r="L58" s="328"/>
      <c r="M58" s="328"/>
      <c r="N58" s="328"/>
      <c r="O58" s="331"/>
    </row>
    <row r="59" spans="1:15" ht="9.1999999999999993" customHeight="1" x14ac:dyDescent="0.15">
      <c r="B59" s="167">
        <v>1960</v>
      </c>
      <c r="C59" s="167"/>
      <c r="D59" s="167">
        <v>1970</v>
      </c>
      <c r="E59" s="167"/>
      <c r="F59" s="130">
        <v>1980</v>
      </c>
      <c r="G59" s="167"/>
      <c r="H59" s="130">
        <v>1990</v>
      </c>
      <c r="I59" s="167"/>
      <c r="J59" s="130">
        <v>2000</v>
      </c>
      <c r="K59" s="167"/>
      <c r="L59" s="130">
        <v>2010</v>
      </c>
      <c r="M59" s="167"/>
      <c r="N59" s="130">
        <v>2018</v>
      </c>
      <c r="O59" s="167"/>
    </row>
    <row r="60" spans="1:15" ht="9.1999999999999993" customHeight="1" x14ac:dyDescent="0.15">
      <c r="A60" s="132" t="s">
        <v>100</v>
      </c>
      <c r="B60" s="179">
        <v>14.4</v>
      </c>
      <c r="C60" s="179" t="s">
        <v>8</v>
      </c>
      <c r="D60" s="179">
        <v>19.2</v>
      </c>
      <c r="E60" s="179" t="s">
        <v>8</v>
      </c>
      <c r="F60" s="179">
        <v>26.4</v>
      </c>
      <c r="G60" s="179" t="s">
        <v>8</v>
      </c>
      <c r="H60" s="179">
        <v>30.1</v>
      </c>
      <c r="I60" s="179" t="s">
        <v>8</v>
      </c>
      <c r="J60" s="179">
        <v>32.799999999999997</v>
      </c>
      <c r="K60" s="179" t="s">
        <v>8</v>
      </c>
      <c r="L60" s="179">
        <v>35.299999999999997</v>
      </c>
      <c r="M60" s="179" t="s">
        <v>8</v>
      </c>
      <c r="N60" s="134">
        <v>39.263627978328834</v>
      </c>
      <c r="O60" s="179" t="s">
        <v>8</v>
      </c>
    </row>
    <row r="61" spans="1:15" ht="9.1999999999999993" customHeight="1" x14ac:dyDescent="0.15">
      <c r="A61" s="137" t="s">
        <v>101</v>
      </c>
      <c r="B61" s="332">
        <v>21.6</v>
      </c>
      <c r="C61" s="332"/>
      <c r="D61" s="332">
        <v>25.6</v>
      </c>
      <c r="E61" s="332"/>
      <c r="F61" s="332">
        <v>27.5</v>
      </c>
      <c r="G61" s="332"/>
      <c r="H61" s="332">
        <v>24.2</v>
      </c>
      <c r="I61" s="332"/>
      <c r="J61" s="332">
        <v>22.6</v>
      </c>
      <c r="K61" s="332"/>
      <c r="L61" s="332">
        <v>23</v>
      </c>
      <c r="M61" s="332"/>
      <c r="N61" s="139">
        <v>27.093279053404679</v>
      </c>
      <c r="O61" s="332"/>
    </row>
    <row r="62" spans="1:15" ht="9.1999999999999993" customHeight="1" x14ac:dyDescent="0.15">
      <c r="A62" s="195" t="s">
        <v>15</v>
      </c>
      <c r="B62" s="205">
        <v>13.475355126531388</v>
      </c>
      <c r="C62" s="201"/>
      <c r="D62" s="205">
        <v>15.644848998115506</v>
      </c>
      <c r="E62" s="201"/>
      <c r="F62" s="201">
        <v>13.976948943707166</v>
      </c>
      <c r="G62" s="201"/>
      <c r="H62" s="201">
        <v>10.96445048734634</v>
      </c>
      <c r="I62" s="201"/>
      <c r="J62" s="201">
        <v>10.668651025383275</v>
      </c>
      <c r="K62" s="201"/>
      <c r="L62" s="201">
        <v>12.836665448860238</v>
      </c>
      <c r="M62" s="201"/>
      <c r="N62" s="205">
        <v>21.508336058397241</v>
      </c>
      <c r="O62" s="201"/>
    </row>
    <row r="63" spans="1:15" ht="9.1999999999999993" customHeight="1" x14ac:dyDescent="0.15">
      <c r="A63" s="195" t="s">
        <v>31</v>
      </c>
      <c r="B63" s="205">
        <v>28.4348420864807</v>
      </c>
      <c r="C63" s="201"/>
      <c r="D63" s="205">
        <v>23.085497714858992</v>
      </c>
      <c r="E63" s="201"/>
      <c r="F63" s="201">
        <v>19.934203762722319</v>
      </c>
      <c r="G63" s="201"/>
      <c r="H63" s="201">
        <v>19.163111182094049</v>
      </c>
      <c r="I63" s="201"/>
      <c r="J63" s="201">
        <v>22.716022943126372</v>
      </c>
      <c r="K63" s="201"/>
      <c r="L63" s="201">
        <v>24.169478378095224</v>
      </c>
      <c r="M63" s="201"/>
      <c r="N63" s="205">
        <v>27.127684809316438</v>
      </c>
      <c r="O63" s="201"/>
    </row>
    <row r="64" spans="1:15" ht="9.1999999999999993" customHeight="1" x14ac:dyDescent="0.15">
      <c r="A64" s="195" t="s">
        <v>32</v>
      </c>
      <c r="B64" s="205" t="s">
        <v>33</v>
      </c>
      <c r="C64" s="201"/>
      <c r="D64" s="205" t="s">
        <v>33</v>
      </c>
      <c r="E64" s="201"/>
      <c r="F64" s="201">
        <v>40.12638230647709</v>
      </c>
      <c r="G64" s="201"/>
      <c r="H64" s="205" t="s">
        <v>33</v>
      </c>
      <c r="I64" s="201"/>
      <c r="J64" s="201">
        <v>22.549393546418493</v>
      </c>
      <c r="K64" s="201"/>
      <c r="L64" s="201">
        <v>25.003259027506193</v>
      </c>
      <c r="M64" s="201"/>
      <c r="N64" s="205">
        <v>28.304931323546771</v>
      </c>
      <c r="O64" s="201"/>
    </row>
    <row r="65" spans="1:15" ht="9.1999999999999993" customHeight="1" x14ac:dyDescent="0.15">
      <c r="A65" s="195" t="s">
        <v>34</v>
      </c>
      <c r="B65" s="205">
        <v>46.923707957342081</v>
      </c>
      <c r="C65" s="201"/>
      <c r="D65" s="205">
        <v>31.573046739088412</v>
      </c>
      <c r="E65" s="201"/>
      <c r="F65" s="201">
        <v>17.761194029850746</v>
      </c>
      <c r="G65" s="201"/>
      <c r="H65" s="201">
        <v>17.748804830281621</v>
      </c>
      <c r="I65" s="201"/>
      <c r="J65" s="201">
        <v>18.837189993587444</v>
      </c>
      <c r="K65" s="201"/>
      <c r="L65" s="201">
        <v>16.91328189772862</v>
      </c>
      <c r="M65" s="201"/>
      <c r="N65" s="205">
        <v>17.530587059038268</v>
      </c>
      <c r="O65" s="201"/>
    </row>
    <row r="66" spans="1:15" ht="9.1999999999999993" customHeight="1" x14ac:dyDescent="0.15">
      <c r="A66" s="195" t="s">
        <v>35</v>
      </c>
      <c r="B66" s="205">
        <v>29.45277836467357</v>
      </c>
      <c r="C66" s="201"/>
      <c r="D66" s="205">
        <v>26.542446265656412</v>
      </c>
      <c r="E66" s="201"/>
      <c r="F66" s="201">
        <v>29.339143064633262</v>
      </c>
      <c r="G66" s="201"/>
      <c r="H66" s="201">
        <v>29.618226600985221</v>
      </c>
      <c r="I66" s="201"/>
      <c r="J66" s="201">
        <v>29.183545561551277</v>
      </c>
      <c r="K66" s="201"/>
      <c r="L66" s="201">
        <v>28.534128428003502</v>
      </c>
      <c r="M66" s="201"/>
      <c r="N66" s="205">
        <v>31.186058880580671</v>
      </c>
      <c r="O66" s="201"/>
    </row>
    <row r="67" spans="1:15" ht="9.1999999999999993" customHeight="1" x14ac:dyDescent="0.15">
      <c r="A67" s="195" t="s">
        <v>36</v>
      </c>
      <c r="B67" s="205">
        <v>21.829969394412956</v>
      </c>
      <c r="C67" s="201"/>
      <c r="D67" s="205">
        <v>27.869899709351305</v>
      </c>
      <c r="E67" s="201"/>
      <c r="F67" s="201">
        <v>32.724754760530871</v>
      </c>
      <c r="G67" s="201"/>
      <c r="H67" s="201">
        <v>34.905461717956186</v>
      </c>
      <c r="I67" s="201"/>
      <c r="J67" s="201">
        <v>34.983637142472695</v>
      </c>
      <c r="K67" s="201"/>
      <c r="L67" s="201">
        <v>36.64708308440148</v>
      </c>
      <c r="M67" s="201"/>
      <c r="N67" s="205">
        <v>36.574115237173551</v>
      </c>
      <c r="O67" s="201"/>
    </row>
    <row r="68" spans="1:15" ht="9.1999999999999993" customHeight="1" x14ac:dyDescent="0.15">
      <c r="A68" s="195" t="s">
        <v>37</v>
      </c>
      <c r="B68" s="205">
        <v>21.708160004504791</v>
      </c>
      <c r="C68" s="201"/>
      <c r="D68" s="205">
        <v>25.294827404019827</v>
      </c>
      <c r="E68" s="201"/>
      <c r="F68" s="201">
        <v>34.190218726959941</v>
      </c>
      <c r="G68" s="201"/>
      <c r="H68" s="201">
        <v>39.54659949622166</v>
      </c>
      <c r="I68" s="201"/>
      <c r="J68" s="201">
        <v>39.932666822575612</v>
      </c>
      <c r="K68" s="201"/>
      <c r="L68" s="201">
        <v>39.767648765392302</v>
      </c>
      <c r="M68" s="201"/>
      <c r="N68" s="205">
        <v>39.991666321460684</v>
      </c>
      <c r="O68" s="201"/>
    </row>
    <row r="69" spans="1:15" ht="9.1999999999999993" customHeight="1" x14ac:dyDescent="0.15">
      <c r="A69" s="195" t="s">
        <v>38</v>
      </c>
      <c r="B69" s="205">
        <v>19.605310999385651</v>
      </c>
      <c r="C69" s="201"/>
      <c r="D69" s="205">
        <v>15.133475994150356</v>
      </c>
      <c r="E69" s="201"/>
      <c r="F69" s="201">
        <v>20.597338285360571</v>
      </c>
      <c r="G69" s="201"/>
      <c r="H69" s="201">
        <v>21.512786035446794</v>
      </c>
      <c r="I69" s="201"/>
      <c r="J69" s="201">
        <v>22.957404928254942</v>
      </c>
      <c r="K69" s="201"/>
      <c r="L69" s="201">
        <v>25.795218672344046</v>
      </c>
      <c r="M69" s="201"/>
      <c r="N69" s="205">
        <v>30.853429331859637</v>
      </c>
      <c r="O69" s="201"/>
    </row>
    <row r="70" spans="1:15" ht="9.1999999999999993" customHeight="1" x14ac:dyDescent="0.15">
      <c r="A70" s="195" t="s">
        <v>39</v>
      </c>
      <c r="B70" s="205">
        <v>16.392512762336924</v>
      </c>
      <c r="C70" s="201"/>
      <c r="D70" s="205">
        <v>18.381646177973391</v>
      </c>
      <c r="E70" s="201"/>
      <c r="F70" s="201">
        <v>20.933205496963886</v>
      </c>
      <c r="G70" s="201"/>
      <c r="H70" s="201">
        <v>15.391049041217622</v>
      </c>
      <c r="I70" s="201"/>
      <c r="J70" s="201">
        <v>16.20274343571986</v>
      </c>
      <c r="K70" s="201"/>
      <c r="L70" s="201">
        <v>18.578188362463976</v>
      </c>
      <c r="M70" s="201"/>
      <c r="N70" s="205">
        <v>26.468711265830809</v>
      </c>
      <c r="O70" s="201"/>
    </row>
    <row r="71" spans="1:15" ht="9.1999999999999993" customHeight="1" x14ac:dyDescent="0.15">
      <c r="A71" s="195" t="s">
        <v>40</v>
      </c>
      <c r="B71" s="205">
        <v>19.27692633233578</v>
      </c>
      <c r="C71" s="201"/>
      <c r="D71" s="205">
        <v>19.632044198895027</v>
      </c>
      <c r="E71" s="201"/>
      <c r="F71" s="201">
        <v>21.378659112370162</v>
      </c>
      <c r="G71" s="201"/>
      <c r="H71" s="201">
        <v>21.08414330488846</v>
      </c>
      <c r="I71" s="201"/>
      <c r="J71" s="201">
        <v>22.407212405744403</v>
      </c>
      <c r="K71" s="201"/>
      <c r="L71" s="201">
        <v>23.359274135705064</v>
      </c>
      <c r="M71" s="201"/>
      <c r="N71" s="205">
        <v>28.05787867317941</v>
      </c>
      <c r="O71" s="201"/>
    </row>
    <row r="72" spans="1:15" ht="9.1999999999999993" customHeight="1" x14ac:dyDescent="0.15">
      <c r="A72" s="195" t="s">
        <v>41</v>
      </c>
      <c r="B72" s="205">
        <v>21.201002794244378</v>
      </c>
      <c r="C72" s="205"/>
      <c r="D72" s="205">
        <v>22.572392888621366</v>
      </c>
      <c r="E72" s="205"/>
      <c r="F72" s="201">
        <v>29.724218294814523</v>
      </c>
      <c r="G72" s="205"/>
      <c r="H72" s="201">
        <v>24.9</v>
      </c>
      <c r="I72" s="205"/>
      <c r="J72" s="201">
        <v>25.3</v>
      </c>
      <c r="K72" s="205"/>
      <c r="L72" s="201">
        <v>27</v>
      </c>
      <c r="M72" s="205"/>
      <c r="N72" s="205">
        <v>28.2</v>
      </c>
      <c r="O72" s="205"/>
    </row>
    <row r="73" spans="1:15" ht="9.1999999999999993" customHeight="1" x14ac:dyDescent="0.15">
      <c r="A73" s="277" t="s">
        <v>42</v>
      </c>
      <c r="B73" s="324">
        <v>26.856162705219312</v>
      </c>
      <c r="C73" s="203"/>
      <c r="D73" s="324">
        <v>27.975712117153318</v>
      </c>
      <c r="E73" s="203"/>
      <c r="F73" s="203">
        <v>36.600202771206483</v>
      </c>
      <c r="G73" s="203"/>
      <c r="H73" s="203">
        <v>33.200000000000003</v>
      </c>
      <c r="I73" s="203"/>
      <c r="J73" s="203">
        <v>31.1</v>
      </c>
      <c r="K73" s="203"/>
      <c r="L73" s="203">
        <v>29.1</v>
      </c>
      <c r="M73" s="203"/>
      <c r="N73" s="324">
        <v>30.5</v>
      </c>
      <c r="O73" s="203"/>
    </row>
    <row r="74" spans="1:15" ht="9.1999999999999993" customHeight="1" x14ac:dyDescent="0.15">
      <c r="A74" s="143" t="s">
        <v>13</v>
      </c>
      <c r="B74" s="192">
        <v>15</v>
      </c>
      <c r="C74" s="192" t="s">
        <v>8</v>
      </c>
      <c r="D74" s="192">
        <v>19.7</v>
      </c>
      <c r="E74" s="192" t="s">
        <v>8</v>
      </c>
      <c r="F74" s="192">
        <v>26.4</v>
      </c>
      <c r="G74" s="192" t="s">
        <v>8</v>
      </c>
      <c r="H74" s="192">
        <v>29.6</v>
      </c>
      <c r="I74" s="192" t="s">
        <v>8</v>
      </c>
      <c r="J74" s="192">
        <v>31.7</v>
      </c>
      <c r="K74" s="192" t="s">
        <v>8</v>
      </c>
      <c r="L74" s="192">
        <v>33.6</v>
      </c>
      <c r="M74" s="192" t="s">
        <v>8</v>
      </c>
      <c r="N74" s="145">
        <v>37.408214939764946</v>
      </c>
      <c r="O74" s="192" t="s">
        <v>8</v>
      </c>
    </row>
    <row r="75" spans="1:15" ht="6" customHeight="1" x14ac:dyDescent="0.15">
      <c r="A75" s="143"/>
      <c r="B75" s="192"/>
      <c r="C75" s="192"/>
      <c r="D75" s="192"/>
      <c r="E75" s="192"/>
      <c r="F75" s="192"/>
      <c r="G75" s="192"/>
      <c r="H75" s="192"/>
      <c r="I75" s="192"/>
      <c r="J75" s="192"/>
      <c r="K75" s="192"/>
      <c r="L75" s="192"/>
      <c r="M75" s="192"/>
      <c r="N75" s="145"/>
      <c r="O75" s="192"/>
    </row>
    <row r="76" spans="1:15" s="359" customFormat="1" ht="23.25" customHeight="1" x14ac:dyDescent="0.3">
      <c r="A76" s="159" t="s">
        <v>281</v>
      </c>
      <c r="B76" s="159"/>
      <c r="C76" s="159"/>
      <c r="D76" s="159"/>
      <c r="E76" s="159"/>
      <c r="F76" s="159"/>
      <c r="G76" s="159"/>
      <c r="H76" s="159"/>
      <c r="I76" s="159"/>
      <c r="J76" s="159"/>
      <c r="K76" s="159"/>
      <c r="L76" s="159"/>
      <c r="M76" s="159"/>
      <c r="N76" s="159"/>
      <c r="O76" s="194"/>
    </row>
    <row r="77" spans="1:15" ht="8.25" customHeight="1" x14ac:dyDescent="0.15">
      <c r="A77" s="159" t="s">
        <v>44</v>
      </c>
      <c r="B77" s="159"/>
      <c r="C77" s="159"/>
      <c r="D77" s="159"/>
      <c r="E77" s="159"/>
      <c r="F77" s="159"/>
      <c r="G77" s="159"/>
      <c r="H77" s="159"/>
      <c r="I77" s="159"/>
      <c r="J77" s="159"/>
      <c r="K77" s="159"/>
      <c r="L77" s="159"/>
      <c r="M77" s="159"/>
      <c r="N77" s="159"/>
      <c r="O77" s="194"/>
    </row>
    <row r="78" spans="1:15" x14ac:dyDescent="0.15">
      <c r="A78" s="159" t="s">
        <v>27</v>
      </c>
      <c r="B78" s="159"/>
      <c r="C78" s="159"/>
      <c r="D78" s="159"/>
      <c r="E78" s="159"/>
      <c r="F78" s="159"/>
      <c r="G78" s="159"/>
      <c r="H78" s="159"/>
      <c r="I78" s="159"/>
      <c r="J78" s="159"/>
      <c r="K78" s="159"/>
      <c r="L78" s="159"/>
      <c r="M78" s="159"/>
      <c r="N78" s="159"/>
      <c r="O78" s="194"/>
    </row>
    <row r="79" spans="1:15" ht="18" customHeight="1" x14ac:dyDescent="0.15">
      <c r="A79" s="161" t="s">
        <v>28</v>
      </c>
      <c r="B79" s="161"/>
      <c r="C79" s="161"/>
      <c r="D79" s="161"/>
      <c r="E79" s="161"/>
      <c r="F79" s="161"/>
      <c r="G79" s="161"/>
      <c r="H79" s="161"/>
      <c r="I79" s="161"/>
      <c r="J79" s="161"/>
      <c r="K79" s="161"/>
      <c r="L79" s="161"/>
      <c r="M79" s="161"/>
      <c r="N79" s="161"/>
      <c r="O79" s="214"/>
    </row>
    <row r="80" spans="1:15" x14ac:dyDescent="0.15">
      <c r="D80" s="319"/>
      <c r="F80" s="162"/>
      <c r="H80" s="162"/>
      <c r="J80" s="162"/>
      <c r="L80" s="162"/>
      <c r="N80" s="162"/>
    </row>
    <row r="81" spans="4:14" ht="13.5" customHeight="1" x14ac:dyDescent="0.15">
      <c r="D81" s="319"/>
    </row>
    <row r="82" spans="4:14" x14ac:dyDescent="0.15">
      <c r="D82" s="163"/>
      <c r="F82" s="163"/>
      <c r="H82" s="163"/>
      <c r="J82" s="163"/>
      <c r="L82" s="163"/>
      <c r="N82" s="163"/>
    </row>
    <row r="83" spans="4:14" ht="12.75" customHeight="1" x14ac:dyDescent="0.15">
      <c r="D83" s="163"/>
      <c r="F83" s="163"/>
      <c r="H83" s="163"/>
      <c r="J83" s="163"/>
      <c r="L83" s="163"/>
      <c r="N83" s="163"/>
    </row>
    <row r="84" spans="4:14" x14ac:dyDescent="0.15">
      <c r="D84" s="163"/>
      <c r="F84" s="163"/>
      <c r="H84" s="163"/>
      <c r="J84" s="163"/>
      <c r="L84" s="163"/>
      <c r="N84" s="163"/>
    </row>
    <row r="85" spans="4:14" x14ac:dyDescent="0.15">
      <c r="D85" s="163"/>
      <c r="F85" s="163"/>
      <c r="H85" s="163"/>
      <c r="J85" s="163"/>
      <c r="L85" s="163"/>
      <c r="N85" s="163"/>
    </row>
    <row r="86" spans="4:14" x14ac:dyDescent="0.15">
      <c r="D86" s="163"/>
      <c r="F86" s="163"/>
      <c r="H86" s="163"/>
      <c r="J86" s="163"/>
      <c r="L86" s="163"/>
      <c r="N86" s="163"/>
    </row>
    <row r="87" spans="4:14" x14ac:dyDescent="0.15">
      <c r="D87" s="163"/>
      <c r="F87" s="163"/>
      <c r="H87" s="163"/>
      <c r="J87" s="163"/>
      <c r="L87" s="163"/>
      <c r="N87" s="163"/>
    </row>
    <row r="88" spans="4:14" x14ac:dyDescent="0.15">
      <c r="D88" s="163"/>
      <c r="F88" s="163"/>
      <c r="H88" s="163"/>
      <c r="J88" s="163"/>
      <c r="L88" s="163"/>
      <c r="N88" s="163"/>
    </row>
    <row r="89" spans="4:14" x14ac:dyDescent="0.15">
      <c r="D89" s="163"/>
      <c r="F89" s="163"/>
      <c r="H89" s="163"/>
      <c r="J89" s="163"/>
      <c r="L89" s="163"/>
      <c r="N89" s="163"/>
    </row>
    <row r="93" spans="4:14" ht="12.75" customHeight="1" x14ac:dyDescent="0.15"/>
    <row r="95" spans="4:14" ht="13.5" customHeight="1" x14ac:dyDescent="0.15"/>
    <row r="97" ht="12.75" customHeight="1" x14ac:dyDescent="0.15"/>
  </sheetData>
  <mergeCells count="12">
    <mergeCell ref="B40:N40"/>
    <mergeCell ref="B58:N58"/>
    <mergeCell ref="A76:N76"/>
    <mergeCell ref="A77:N77"/>
    <mergeCell ref="A78:N78"/>
    <mergeCell ref="A79:N79"/>
    <mergeCell ref="A1:H1"/>
    <mergeCell ref="J1:N1"/>
    <mergeCell ref="A2:N2"/>
    <mergeCell ref="A3:N3"/>
    <mergeCell ref="B4:N4"/>
    <mergeCell ref="B22:N22"/>
  </mergeCells>
  <pageMargins left="1.05" right="1.1263020833333333" top="0.5" bottom="0.25" header="0" footer="0"/>
  <pageSetup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77AF3-353F-4A89-9912-5D82A03B40C2}">
  <sheetPr codeName="Sheet45"/>
  <dimension ref="A1:H79"/>
  <sheetViews>
    <sheetView showGridLines="0" view="pageLayout" zoomScale="145" zoomScaleNormal="115" zoomScaleSheetLayoutView="100" zoomScalePageLayoutView="145" workbookViewId="0">
      <selection activeCell="J41" sqref="J41"/>
    </sheetView>
  </sheetViews>
  <sheetFormatPr defaultColWidth="7.109375" defaultRowHeight="8.25" x14ac:dyDescent="0.15"/>
  <cols>
    <col min="1" max="1" width="15.44140625" style="125" customWidth="1"/>
    <col min="2" max="2" width="4.77734375" style="125" bestFit="1" customWidth="1"/>
    <col min="3" max="6" width="7.5546875" style="125" customWidth="1"/>
    <col min="7" max="7" width="7.33203125" style="125" customWidth="1"/>
    <col min="8" max="8" width="7.5546875" style="125" customWidth="1"/>
    <col min="9" max="16384" width="7.109375" style="125"/>
  </cols>
  <sheetData>
    <row r="1" spans="1:8" ht="3.95" customHeight="1" x14ac:dyDescent="0.15">
      <c r="A1" s="123"/>
      <c r="B1" s="123"/>
      <c r="C1" s="123"/>
      <c r="D1" s="123"/>
      <c r="E1" s="123"/>
      <c r="F1" s="123"/>
      <c r="G1" s="123"/>
      <c r="H1" s="123"/>
    </row>
    <row r="2" spans="1:8" ht="12.75" customHeight="1" x14ac:dyDescent="0.15">
      <c r="A2" s="126" t="s">
        <v>302</v>
      </c>
      <c r="B2" s="126"/>
      <c r="C2" s="126"/>
      <c r="D2" s="126"/>
      <c r="E2" s="126"/>
      <c r="F2" s="126"/>
      <c r="G2" s="126"/>
      <c r="H2" s="126"/>
    </row>
    <row r="3" spans="1:8" ht="9" customHeight="1" x14ac:dyDescent="0.15">
      <c r="A3" s="127" t="s">
        <v>303</v>
      </c>
      <c r="B3" s="127"/>
      <c r="C3" s="127"/>
      <c r="D3" s="127"/>
      <c r="E3" s="127"/>
      <c r="F3" s="127"/>
      <c r="G3" s="127"/>
      <c r="H3" s="127"/>
    </row>
    <row r="4" spans="1:8" ht="10.5" customHeight="1" x14ac:dyDescent="0.15">
      <c r="B4" s="328" t="s">
        <v>304</v>
      </c>
      <c r="C4" s="328"/>
      <c r="D4" s="328"/>
      <c r="E4" s="328"/>
      <c r="F4" s="328"/>
      <c r="G4" s="328"/>
      <c r="H4" s="328"/>
    </row>
    <row r="5" spans="1:8" s="176" customFormat="1" ht="9.1999999999999993" customHeight="1" x14ac:dyDescent="0.3">
      <c r="B5" s="130">
        <v>1960</v>
      </c>
      <c r="C5" s="130">
        <v>1970</v>
      </c>
      <c r="D5" s="130">
        <v>1980</v>
      </c>
      <c r="E5" s="130">
        <v>1990</v>
      </c>
      <c r="F5" s="130">
        <v>2000</v>
      </c>
      <c r="G5" s="130">
        <v>2010</v>
      </c>
      <c r="H5" s="130">
        <v>2018</v>
      </c>
    </row>
    <row r="6" spans="1:8" ht="9.1999999999999993" customHeight="1" x14ac:dyDescent="0.15">
      <c r="A6" s="132" t="s">
        <v>100</v>
      </c>
      <c r="B6" s="168">
        <v>12925871</v>
      </c>
      <c r="C6" s="133">
        <v>16623333</v>
      </c>
      <c r="D6" s="133">
        <v>21784000</v>
      </c>
      <c r="E6" s="133">
        <v>25242250</v>
      </c>
      <c r="F6" s="133">
        <v>28681208</v>
      </c>
      <c r="G6" s="133">
        <v>31192078</v>
      </c>
      <c r="H6" s="133">
        <v>31633627</v>
      </c>
    </row>
    <row r="7" spans="1:8" ht="9.1999999999999993" customHeight="1" x14ac:dyDescent="0.15">
      <c r="A7" s="137" t="s">
        <v>101</v>
      </c>
      <c r="B7" s="329">
        <v>1690068</v>
      </c>
      <c r="C7" s="138">
        <v>1519867</v>
      </c>
      <c r="D7" s="138">
        <v>1601460</v>
      </c>
      <c r="E7" s="138">
        <v>1743579</v>
      </c>
      <c r="F7" s="138">
        <v>2561125</v>
      </c>
      <c r="G7" s="138">
        <v>3505964</v>
      </c>
      <c r="H7" s="138">
        <v>4234378</v>
      </c>
    </row>
    <row r="8" spans="1:8" ht="9.1999999999999993" customHeight="1" x14ac:dyDescent="0.15">
      <c r="A8" s="195" t="s">
        <v>15</v>
      </c>
      <c r="B8" s="196">
        <v>41746</v>
      </c>
      <c r="C8" s="197">
        <v>60367</v>
      </c>
      <c r="D8" s="197">
        <v>118880</v>
      </c>
      <c r="E8" s="197">
        <v>180937</v>
      </c>
      <c r="F8" s="197">
        <v>363859</v>
      </c>
      <c r="G8" s="197">
        <v>603759</v>
      </c>
      <c r="H8" s="197">
        <v>721283</v>
      </c>
    </row>
    <row r="9" spans="1:8" ht="9.1999999999999993" customHeight="1" x14ac:dyDescent="0.15">
      <c r="A9" s="195" t="s">
        <v>31</v>
      </c>
      <c r="B9" s="196">
        <v>26511</v>
      </c>
      <c r="C9" s="197">
        <v>44133</v>
      </c>
      <c r="D9" s="197">
        <v>105580</v>
      </c>
      <c r="E9" s="197">
        <v>225557</v>
      </c>
      <c r="F9" s="197">
        <v>444548</v>
      </c>
      <c r="G9" s="197">
        <v>676117</v>
      </c>
      <c r="H9" s="197">
        <v>873503</v>
      </c>
    </row>
    <row r="10" spans="1:8" ht="9.1999999999999993" customHeight="1" x14ac:dyDescent="0.15">
      <c r="A10" s="195" t="s">
        <v>32</v>
      </c>
      <c r="B10" s="197" t="s">
        <v>33</v>
      </c>
      <c r="C10" s="197" t="s">
        <v>33</v>
      </c>
      <c r="D10" s="197">
        <v>3640</v>
      </c>
      <c r="E10" s="197" t="s">
        <v>33</v>
      </c>
      <c r="F10" s="197">
        <v>3025</v>
      </c>
      <c r="G10" s="197">
        <v>8171</v>
      </c>
      <c r="H10" s="197">
        <v>10603</v>
      </c>
    </row>
    <row r="11" spans="1:8" ht="9.1999999999999993" customHeight="1" x14ac:dyDescent="0.15">
      <c r="A11" s="195" t="s">
        <v>34</v>
      </c>
      <c r="B11" s="196">
        <v>1495</v>
      </c>
      <c r="C11" s="197">
        <v>6033</v>
      </c>
      <c r="D11" s="197">
        <v>18960</v>
      </c>
      <c r="E11" s="197">
        <v>37240</v>
      </c>
      <c r="F11" s="197">
        <v>121596</v>
      </c>
      <c r="G11" s="197">
        <v>214224</v>
      </c>
      <c r="H11" s="197">
        <v>326733</v>
      </c>
    </row>
    <row r="12" spans="1:8" ht="9.1999999999999993" customHeight="1" x14ac:dyDescent="0.15">
      <c r="A12" s="195" t="s">
        <v>35</v>
      </c>
      <c r="B12" s="196">
        <v>3492</v>
      </c>
      <c r="C12" s="197">
        <v>3233</v>
      </c>
      <c r="D12" s="197">
        <v>5440</v>
      </c>
      <c r="E12" s="197">
        <v>8518</v>
      </c>
      <c r="F12" s="197">
        <v>14319</v>
      </c>
      <c r="G12" s="197">
        <v>13987</v>
      </c>
      <c r="H12" s="197">
        <v>23576</v>
      </c>
    </row>
    <row r="13" spans="1:8" ht="9.1999999999999993" customHeight="1" x14ac:dyDescent="0.15">
      <c r="A13" s="195" t="s">
        <v>36</v>
      </c>
      <c r="B13" s="196">
        <v>1408972</v>
      </c>
      <c r="C13" s="197">
        <v>1112667</v>
      </c>
      <c r="D13" s="197">
        <v>880380</v>
      </c>
      <c r="E13" s="197">
        <v>702233</v>
      </c>
      <c r="F13" s="197">
        <v>753682</v>
      </c>
      <c r="G13" s="197">
        <v>746919</v>
      </c>
      <c r="H13" s="197">
        <v>751624</v>
      </c>
    </row>
    <row r="14" spans="1:8" ht="9.1999999999999993" customHeight="1" x14ac:dyDescent="0.15">
      <c r="A14" s="195" t="s">
        <v>37</v>
      </c>
      <c r="B14" s="196">
        <v>141143</v>
      </c>
      <c r="C14" s="197">
        <v>141967</v>
      </c>
      <c r="D14" s="197">
        <v>143260</v>
      </c>
      <c r="E14" s="197">
        <v>128580</v>
      </c>
      <c r="F14" s="197">
        <v>137122</v>
      </c>
      <c r="G14" s="197">
        <v>133595</v>
      </c>
      <c r="H14" s="197">
        <v>145093</v>
      </c>
    </row>
    <row r="15" spans="1:8" ht="9.1999999999999993" customHeight="1" x14ac:dyDescent="0.15">
      <c r="A15" s="195" t="s">
        <v>38</v>
      </c>
      <c r="B15" s="196">
        <v>21596</v>
      </c>
      <c r="C15" s="197">
        <v>55133</v>
      </c>
      <c r="D15" s="197">
        <v>121820</v>
      </c>
      <c r="E15" s="197">
        <v>189995</v>
      </c>
      <c r="F15" s="197">
        <v>294234</v>
      </c>
      <c r="G15" s="197">
        <v>397642</v>
      </c>
      <c r="H15" s="197">
        <v>478277</v>
      </c>
    </row>
    <row r="16" spans="1:8" ht="9.1999999999999993" customHeight="1" x14ac:dyDescent="0.15">
      <c r="A16" s="195" t="s">
        <v>39</v>
      </c>
      <c r="B16" s="196">
        <v>4380</v>
      </c>
      <c r="C16" s="197">
        <v>8767</v>
      </c>
      <c r="D16" s="197">
        <v>26840</v>
      </c>
      <c r="E16" s="197">
        <v>58534</v>
      </c>
      <c r="F16" s="197">
        <v>118210</v>
      </c>
      <c r="G16" s="197">
        <v>192629</v>
      </c>
      <c r="H16" s="197">
        <v>228856</v>
      </c>
    </row>
    <row r="17" spans="1:8" ht="9.1999999999999993" customHeight="1" x14ac:dyDescent="0.15">
      <c r="A17" s="195" t="s">
        <v>40</v>
      </c>
      <c r="B17" s="196">
        <v>8173</v>
      </c>
      <c r="C17" s="197">
        <v>20567</v>
      </c>
      <c r="D17" s="197">
        <v>43420</v>
      </c>
      <c r="E17" s="197">
        <v>83198</v>
      </c>
      <c r="F17" s="197">
        <v>154381</v>
      </c>
      <c r="G17" s="197">
        <v>264427</v>
      </c>
      <c r="H17" s="197">
        <v>321244</v>
      </c>
    </row>
    <row r="18" spans="1:8" ht="9.1999999999999993" customHeight="1" x14ac:dyDescent="0.15">
      <c r="A18" s="195" t="s">
        <v>41</v>
      </c>
      <c r="B18" s="197">
        <v>22199</v>
      </c>
      <c r="C18" s="197">
        <v>27967</v>
      </c>
      <c r="D18" s="197">
        <v>46460</v>
      </c>
      <c r="E18" s="197">
        <v>67036</v>
      </c>
      <c r="F18" s="197">
        <v>96419</v>
      </c>
      <c r="G18" s="197">
        <v>142048</v>
      </c>
      <c r="H18" s="197">
        <v>183784</v>
      </c>
    </row>
    <row r="19" spans="1:8" ht="9.1999999999999993" customHeight="1" x14ac:dyDescent="0.15">
      <c r="A19" s="277" t="s">
        <v>42</v>
      </c>
      <c r="B19" s="199" t="s">
        <v>33</v>
      </c>
      <c r="C19" s="199">
        <v>3067</v>
      </c>
      <c r="D19" s="199">
        <v>13360</v>
      </c>
      <c r="E19" s="199">
        <v>21794</v>
      </c>
      <c r="F19" s="199">
        <v>59730</v>
      </c>
      <c r="G19" s="199">
        <v>109150</v>
      </c>
      <c r="H19" s="199">
        <v>166685</v>
      </c>
    </row>
    <row r="20" spans="1:8" ht="9.1999999999999993" customHeight="1" x14ac:dyDescent="0.15">
      <c r="A20" s="143" t="s">
        <v>0</v>
      </c>
      <c r="B20" s="155">
        <v>14615939</v>
      </c>
      <c r="C20" s="144">
        <v>18143200</v>
      </c>
      <c r="D20" s="144">
        <v>23385460</v>
      </c>
      <c r="E20" s="144">
        <v>26985829</v>
      </c>
      <c r="F20" s="144">
        <v>31242333</v>
      </c>
      <c r="G20" s="144">
        <v>34698042</v>
      </c>
      <c r="H20" s="144">
        <v>35868005</v>
      </c>
    </row>
    <row r="21" spans="1:8" ht="6" customHeight="1" x14ac:dyDescent="0.15">
      <c r="A21" s="143"/>
      <c r="B21" s="155"/>
      <c r="C21" s="144"/>
      <c r="D21" s="144"/>
      <c r="E21" s="144"/>
      <c r="F21" s="144"/>
      <c r="G21" s="144"/>
      <c r="H21" s="144"/>
    </row>
    <row r="22" spans="1:8" ht="9" customHeight="1" x14ac:dyDescent="0.15">
      <c r="B22" s="328" t="s">
        <v>305</v>
      </c>
      <c r="C22" s="328"/>
      <c r="D22" s="328"/>
      <c r="E22" s="328"/>
      <c r="F22" s="328"/>
      <c r="G22" s="328"/>
      <c r="H22" s="328"/>
    </row>
    <row r="23" spans="1:8" s="176" customFormat="1" ht="9.1999999999999993" customHeight="1" x14ac:dyDescent="0.3">
      <c r="B23" s="130">
        <v>1960</v>
      </c>
      <c r="C23" s="130">
        <v>1970</v>
      </c>
      <c r="D23" s="130">
        <v>1980</v>
      </c>
      <c r="E23" s="130">
        <v>1990</v>
      </c>
      <c r="F23" s="130">
        <v>2000</v>
      </c>
      <c r="G23" s="130">
        <v>2010</v>
      </c>
      <c r="H23" s="130">
        <v>2018</v>
      </c>
    </row>
    <row r="24" spans="1:8" ht="9.1999999999999993" customHeight="1" x14ac:dyDescent="0.15">
      <c r="A24" s="132" t="s">
        <v>100</v>
      </c>
      <c r="B24" s="133">
        <v>17300544</v>
      </c>
      <c r="C24" s="133">
        <v>19070933</v>
      </c>
      <c r="D24" s="133">
        <v>23739640</v>
      </c>
      <c r="E24" s="133">
        <v>25881065</v>
      </c>
      <c r="F24" s="133">
        <v>26432246</v>
      </c>
      <c r="G24" s="133">
        <v>25363841</v>
      </c>
      <c r="H24" s="133">
        <v>23852552</v>
      </c>
    </row>
    <row r="25" spans="1:8" ht="9.1999999999999993" customHeight="1" x14ac:dyDescent="0.15">
      <c r="A25" s="137" t="s">
        <v>101</v>
      </c>
      <c r="B25" s="138">
        <v>1363525</v>
      </c>
      <c r="C25" s="138">
        <v>1186000</v>
      </c>
      <c r="D25" s="138">
        <v>1739820</v>
      </c>
      <c r="E25" s="138">
        <v>2512292</v>
      </c>
      <c r="F25" s="138">
        <v>4150792</v>
      </c>
      <c r="G25" s="138">
        <v>5596181</v>
      </c>
      <c r="H25" s="138">
        <v>6276513</v>
      </c>
    </row>
    <row r="26" spans="1:8" ht="9.1999999999999993" customHeight="1" x14ac:dyDescent="0.15">
      <c r="A26" s="195" t="s">
        <v>15</v>
      </c>
      <c r="B26" s="197">
        <v>66151</v>
      </c>
      <c r="C26" s="197">
        <v>90833</v>
      </c>
      <c r="D26" s="197">
        <v>258460</v>
      </c>
      <c r="E26" s="197">
        <v>467893</v>
      </c>
      <c r="F26" s="197">
        <v>1065231</v>
      </c>
      <c r="G26" s="197">
        <v>1576630</v>
      </c>
      <c r="H26" s="197">
        <v>1591273</v>
      </c>
    </row>
    <row r="27" spans="1:8" ht="9.1999999999999993" customHeight="1" x14ac:dyDescent="0.15">
      <c r="A27" s="195" t="s">
        <v>31</v>
      </c>
      <c r="B27" s="197">
        <v>34787</v>
      </c>
      <c r="C27" s="197">
        <v>65467</v>
      </c>
      <c r="D27" s="197">
        <v>211720</v>
      </c>
      <c r="E27" s="197">
        <v>466293</v>
      </c>
      <c r="F27" s="197">
        <v>805073</v>
      </c>
      <c r="G27" s="197">
        <v>1085131</v>
      </c>
      <c r="H27" s="197">
        <v>1155925</v>
      </c>
    </row>
    <row r="28" spans="1:8" ht="9.1999999999999993" customHeight="1" x14ac:dyDescent="0.15">
      <c r="A28" s="195" t="s">
        <v>32</v>
      </c>
      <c r="B28" s="197" t="s">
        <v>33</v>
      </c>
      <c r="C28" s="197" t="s">
        <v>33</v>
      </c>
      <c r="D28" s="197">
        <v>3060</v>
      </c>
      <c r="E28" s="197" t="s">
        <v>33</v>
      </c>
      <c r="F28" s="197">
        <v>5353</v>
      </c>
      <c r="G28" s="197">
        <v>10529</v>
      </c>
      <c r="H28" s="197">
        <v>16742</v>
      </c>
    </row>
    <row r="29" spans="1:8" ht="9.1999999999999993" customHeight="1" x14ac:dyDescent="0.15">
      <c r="A29" s="195" t="s">
        <v>34</v>
      </c>
      <c r="B29" s="197" t="s">
        <v>33</v>
      </c>
      <c r="C29" s="197">
        <v>8967</v>
      </c>
      <c r="D29" s="197">
        <v>50260</v>
      </c>
      <c r="E29" s="197">
        <v>105288</v>
      </c>
      <c r="F29" s="197">
        <v>236729</v>
      </c>
      <c r="G29" s="197">
        <v>438914</v>
      </c>
      <c r="H29" s="197">
        <v>689836</v>
      </c>
    </row>
    <row r="30" spans="1:8" ht="9.1999999999999993" customHeight="1" x14ac:dyDescent="0.15">
      <c r="A30" s="195" t="s">
        <v>35</v>
      </c>
      <c r="B30" s="197">
        <v>1994</v>
      </c>
      <c r="C30" s="197">
        <v>3867</v>
      </c>
      <c r="D30" s="197">
        <v>7760</v>
      </c>
      <c r="E30" s="197">
        <v>11414</v>
      </c>
      <c r="F30" s="197">
        <v>18658</v>
      </c>
      <c r="G30" s="197">
        <v>17746</v>
      </c>
      <c r="H30" s="197">
        <v>26444</v>
      </c>
    </row>
    <row r="31" spans="1:8" ht="9.1999999999999993" customHeight="1" x14ac:dyDescent="0.15">
      <c r="A31" s="195" t="s">
        <v>36</v>
      </c>
      <c r="B31" s="197">
        <v>1049233</v>
      </c>
      <c r="C31" s="197">
        <v>701767</v>
      </c>
      <c r="D31" s="197">
        <v>646440</v>
      </c>
      <c r="E31" s="197">
        <v>577781</v>
      </c>
      <c r="F31" s="197">
        <v>652642</v>
      </c>
      <c r="G31" s="197">
        <v>596584</v>
      </c>
      <c r="H31" s="197">
        <v>596017</v>
      </c>
    </row>
    <row r="32" spans="1:8" ht="9.1999999999999993" customHeight="1" x14ac:dyDescent="0.15">
      <c r="A32" s="195" t="s">
        <v>37</v>
      </c>
      <c r="B32" s="197">
        <v>128192</v>
      </c>
      <c r="C32" s="197">
        <v>108533</v>
      </c>
      <c r="D32" s="197">
        <v>93780</v>
      </c>
      <c r="E32" s="197">
        <v>81271</v>
      </c>
      <c r="F32" s="197">
        <v>86896</v>
      </c>
      <c r="G32" s="197">
        <v>79322</v>
      </c>
      <c r="H32" s="197">
        <v>79391</v>
      </c>
    </row>
    <row r="33" spans="1:8" ht="9.1999999999999993" customHeight="1" x14ac:dyDescent="0.15">
      <c r="A33" s="195" t="s">
        <v>38</v>
      </c>
      <c r="B33" s="197">
        <v>29586</v>
      </c>
      <c r="C33" s="197">
        <v>95400</v>
      </c>
      <c r="D33" s="197">
        <v>192360</v>
      </c>
      <c r="E33" s="197">
        <v>308254</v>
      </c>
      <c r="F33" s="197">
        <v>468599</v>
      </c>
      <c r="G33" s="197">
        <v>573547</v>
      </c>
      <c r="H33" s="197">
        <v>629256</v>
      </c>
    </row>
    <row r="34" spans="1:8" ht="9.1999999999999993" customHeight="1" x14ac:dyDescent="0.15">
      <c r="A34" s="195" t="s">
        <v>39</v>
      </c>
      <c r="B34" s="197">
        <v>6174</v>
      </c>
      <c r="C34" s="197">
        <v>13767</v>
      </c>
      <c r="D34" s="197">
        <v>46020</v>
      </c>
      <c r="E34" s="197">
        <v>131845</v>
      </c>
      <c r="F34" s="197">
        <v>271765</v>
      </c>
      <c r="G34" s="197">
        <v>411749</v>
      </c>
      <c r="H34" s="197">
        <v>483986</v>
      </c>
    </row>
    <row r="35" spans="1:8" ht="9.1999999999999993" customHeight="1" x14ac:dyDescent="0.15">
      <c r="A35" s="195" t="s">
        <v>40</v>
      </c>
      <c r="B35" s="197">
        <v>13446</v>
      </c>
      <c r="C35" s="197">
        <v>31800</v>
      </c>
      <c r="D35" s="197">
        <v>78720</v>
      </c>
      <c r="E35" s="197">
        <v>152650</v>
      </c>
      <c r="F35" s="197">
        <v>271760</v>
      </c>
      <c r="G35" s="197">
        <v>409724</v>
      </c>
      <c r="H35" s="197">
        <v>483961</v>
      </c>
    </row>
    <row r="36" spans="1:8" ht="9.1999999999999993" customHeight="1" x14ac:dyDescent="0.15">
      <c r="A36" s="195" t="s">
        <v>41</v>
      </c>
      <c r="B36" s="197">
        <v>25796</v>
      </c>
      <c r="C36" s="197">
        <v>29867</v>
      </c>
      <c r="D36" s="197">
        <v>64900</v>
      </c>
      <c r="E36" s="197">
        <v>118638</v>
      </c>
      <c r="F36" s="197">
        <v>170555</v>
      </c>
      <c r="G36" s="197">
        <v>208308</v>
      </c>
      <c r="H36" s="197">
        <v>256480</v>
      </c>
    </row>
    <row r="37" spans="1:8" ht="9.1999999999999993" customHeight="1" x14ac:dyDescent="0.15">
      <c r="A37" s="277" t="s">
        <v>42</v>
      </c>
      <c r="B37" s="199">
        <v>1592</v>
      </c>
      <c r="C37" s="199">
        <v>3333</v>
      </c>
      <c r="D37" s="199">
        <v>17180</v>
      </c>
      <c r="E37" s="199">
        <v>38813</v>
      </c>
      <c r="F37" s="199">
        <v>97531</v>
      </c>
      <c r="G37" s="199">
        <v>179269</v>
      </c>
      <c r="H37" s="199">
        <v>263709</v>
      </c>
    </row>
    <row r="38" spans="1:8" ht="9.1999999999999993" customHeight="1" x14ac:dyDescent="0.15">
      <c r="A38" s="143" t="s">
        <v>0</v>
      </c>
      <c r="B38" s="155">
        <v>18664069</v>
      </c>
      <c r="C38" s="144">
        <v>20256933</v>
      </c>
      <c r="D38" s="144">
        <v>25479460</v>
      </c>
      <c r="E38" s="144">
        <v>28393357</v>
      </c>
      <c r="F38" s="144">
        <v>30583038</v>
      </c>
      <c r="G38" s="144">
        <v>30960022</v>
      </c>
      <c r="H38" s="144">
        <v>30129065</v>
      </c>
    </row>
    <row r="39" spans="1:8" ht="6" customHeight="1" x14ac:dyDescent="0.15">
      <c r="A39" s="143"/>
      <c r="B39" s="155"/>
      <c r="C39" s="144"/>
      <c r="D39" s="144"/>
      <c r="E39" s="144"/>
      <c r="F39" s="144"/>
      <c r="G39" s="144"/>
      <c r="H39" s="144"/>
    </row>
    <row r="40" spans="1:8" ht="9" customHeight="1" x14ac:dyDescent="0.15">
      <c r="B40" s="328" t="s">
        <v>306</v>
      </c>
      <c r="C40" s="328"/>
      <c r="D40" s="328"/>
      <c r="E40" s="328"/>
      <c r="F40" s="328"/>
      <c r="G40" s="328"/>
      <c r="H40" s="328"/>
    </row>
    <row r="41" spans="1:8" s="176" customFormat="1" ht="9.1999999999999993" customHeight="1" x14ac:dyDescent="0.3">
      <c r="B41" s="130">
        <v>1960</v>
      </c>
      <c r="C41" s="130">
        <v>1970</v>
      </c>
      <c r="D41" s="130">
        <v>1980</v>
      </c>
      <c r="E41" s="130">
        <v>1990</v>
      </c>
      <c r="F41" s="130">
        <v>2000</v>
      </c>
      <c r="G41" s="130">
        <v>2010</v>
      </c>
      <c r="H41" s="130">
        <v>2018</v>
      </c>
    </row>
    <row r="42" spans="1:8" ht="9.1999999999999993" customHeight="1" x14ac:dyDescent="0.15">
      <c r="A42" s="132" t="s">
        <v>100</v>
      </c>
      <c r="B42" s="168">
        <v>11011280</v>
      </c>
      <c r="C42" s="168">
        <v>11968167</v>
      </c>
      <c r="D42" s="168">
        <v>9359560</v>
      </c>
      <c r="E42" s="168">
        <v>7671949</v>
      </c>
      <c r="F42" s="168">
        <v>7633554</v>
      </c>
      <c r="G42" s="168">
        <v>7340562</v>
      </c>
      <c r="H42" s="133">
        <v>7068640</v>
      </c>
    </row>
    <row r="43" spans="1:8" ht="9.1999999999999993" customHeight="1" x14ac:dyDescent="0.15">
      <c r="A43" s="137" t="s">
        <v>101</v>
      </c>
      <c r="B43" s="329">
        <v>578173</v>
      </c>
      <c r="C43" s="329">
        <v>599567</v>
      </c>
      <c r="D43" s="329">
        <v>965640</v>
      </c>
      <c r="E43" s="329">
        <v>1569389</v>
      </c>
      <c r="F43" s="329">
        <v>2619652</v>
      </c>
      <c r="G43" s="329">
        <v>3061693</v>
      </c>
      <c r="H43" s="138">
        <v>2995943</v>
      </c>
    </row>
    <row r="44" spans="1:8" ht="9.1999999999999993" customHeight="1" x14ac:dyDescent="0.15">
      <c r="A44" s="195" t="s">
        <v>15</v>
      </c>
      <c r="B44" s="196">
        <v>92257</v>
      </c>
      <c r="C44" s="196">
        <v>109767</v>
      </c>
      <c r="D44" s="196">
        <v>292900</v>
      </c>
      <c r="E44" s="197">
        <v>593402</v>
      </c>
      <c r="F44" s="196">
        <v>1217353</v>
      </c>
      <c r="G44" s="196">
        <v>1474659</v>
      </c>
      <c r="H44" s="197">
        <v>1259091</v>
      </c>
    </row>
    <row r="45" spans="1:8" ht="9.1999999999999993" customHeight="1" x14ac:dyDescent="0.15">
      <c r="A45" s="195" t="s">
        <v>31</v>
      </c>
      <c r="B45" s="196">
        <v>34960</v>
      </c>
      <c r="C45" s="196">
        <v>49100</v>
      </c>
      <c r="D45" s="196">
        <v>149980</v>
      </c>
      <c r="E45" s="197">
        <v>300190</v>
      </c>
      <c r="F45" s="196">
        <v>410377</v>
      </c>
      <c r="G45" s="196">
        <v>424632</v>
      </c>
      <c r="H45" s="197">
        <v>412884</v>
      </c>
    </row>
    <row r="46" spans="1:8" ht="9.1999999999999993" customHeight="1" x14ac:dyDescent="0.15">
      <c r="A46" s="195" t="s">
        <v>32</v>
      </c>
      <c r="B46" s="197" t="s">
        <v>33</v>
      </c>
      <c r="C46" s="197" t="s">
        <v>33</v>
      </c>
      <c r="D46" s="197" t="s">
        <v>33</v>
      </c>
      <c r="E46" s="197" t="s">
        <v>33</v>
      </c>
      <c r="F46" s="196">
        <v>1775</v>
      </c>
      <c r="G46" s="196">
        <v>4312</v>
      </c>
      <c r="H46" s="197">
        <v>9089</v>
      </c>
    </row>
    <row r="47" spans="1:8" ht="9.1999999999999993" customHeight="1" x14ac:dyDescent="0.15">
      <c r="A47" s="195" t="s">
        <v>34</v>
      </c>
      <c r="B47" s="197" t="s">
        <v>33</v>
      </c>
      <c r="C47" s="196">
        <v>2700</v>
      </c>
      <c r="D47" s="196">
        <v>18940</v>
      </c>
      <c r="E47" s="197">
        <v>49823</v>
      </c>
      <c r="F47" s="196">
        <v>101119</v>
      </c>
      <c r="G47" s="196">
        <v>146570</v>
      </c>
      <c r="H47" s="197">
        <v>194303</v>
      </c>
    </row>
    <row r="48" spans="1:8" ht="9.1999999999999993" customHeight="1" x14ac:dyDescent="0.15">
      <c r="A48" s="195" t="s">
        <v>35</v>
      </c>
      <c r="B48" s="196">
        <v>1192</v>
      </c>
      <c r="C48" s="196">
        <v>2400</v>
      </c>
      <c r="D48" s="196">
        <v>6260</v>
      </c>
      <c r="E48" s="197">
        <v>7500</v>
      </c>
      <c r="F48" s="196">
        <v>13349</v>
      </c>
      <c r="G48" s="196">
        <v>10692</v>
      </c>
      <c r="H48" s="197">
        <v>15965</v>
      </c>
    </row>
    <row r="49" spans="1:8" ht="9.1999999999999993" customHeight="1" x14ac:dyDescent="0.15">
      <c r="A49" s="195" t="s">
        <v>36</v>
      </c>
      <c r="B49" s="196">
        <v>346463</v>
      </c>
      <c r="C49" s="196">
        <v>262000</v>
      </c>
      <c r="D49" s="196">
        <v>222000</v>
      </c>
      <c r="E49" s="197">
        <v>169767</v>
      </c>
      <c r="F49" s="196">
        <v>173703</v>
      </c>
      <c r="G49" s="196">
        <v>149558</v>
      </c>
      <c r="H49" s="197">
        <v>136134</v>
      </c>
    </row>
    <row r="50" spans="1:8" ht="9.1999999999999993" customHeight="1" x14ac:dyDescent="0.15">
      <c r="A50" s="195" t="s">
        <v>37</v>
      </c>
      <c r="B50" s="196">
        <v>64355</v>
      </c>
      <c r="C50" s="196">
        <v>53500</v>
      </c>
      <c r="D50" s="196">
        <v>30740</v>
      </c>
      <c r="E50" s="197">
        <v>19349</v>
      </c>
      <c r="F50" s="196">
        <v>22556</v>
      </c>
      <c r="G50" s="196">
        <v>20649</v>
      </c>
      <c r="H50" s="197">
        <v>21780</v>
      </c>
    </row>
    <row r="51" spans="1:8" ht="9.1999999999999993" customHeight="1" x14ac:dyDescent="0.15">
      <c r="A51" s="195" t="s">
        <v>38</v>
      </c>
      <c r="B51" s="197">
        <v>12940</v>
      </c>
      <c r="C51" s="197">
        <v>54900</v>
      </c>
      <c r="D51" s="196">
        <v>96300</v>
      </c>
      <c r="E51" s="197">
        <v>146755</v>
      </c>
      <c r="F51" s="196">
        <v>225850</v>
      </c>
      <c r="G51" s="196">
        <v>225349</v>
      </c>
      <c r="H51" s="197">
        <v>218757</v>
      </c>
    </row>
    <row r="52" spans="1:8" ht="9.1999999999999993" customHeight="1" x14ac:dyDescent="0.15">
      <c r="A52" s="195" t="s">
        <v>39</v>
      </c>
      <c r="B52" s="196">
        <v>4186</v>
      </c>
      <c r="C52" s="196">
        <v>9733</v>
      </c>
      <c r="D52" s="196">
        <v>26100</v>
      </c>
      <c r="E52" s="197">
        <v>100966</v>
      </c>
      <c r="F52" s="196">
        <v>193000</v>
      </c>
      <c r="G52" s="196">
        <v>254776</v>
      </c>
      <c r="H52" s="197">
        <v>284982</v>
      </c>
    </row>
    <row r="53" spans="1:8" ht="9.1999999999999993" customHeight="1" x14ac:dyDescent="0.15">
      <c r="A53" s="195" t="s">
        <v>40</v>
      </c>
      <c r="B53" s="196">
        <v>5085</v>
      </c>
      <c r="C53" s="196">
        <v>20367</v>
      </c>
      <c r="D53" s="196">
        <v>44380</v>
      </c>
      <c r="E53" s="197">
        <v>72844</v>
      </c>
      <c r="F53" s="196">
        <v>123562</v>
      </c>
      <c r="G53" s="196">
        <v>137928</v>
      </c>
      <c r="H53" s="197">
        <v>152736</v>
      </c>
    </row>
    <row r="54" spans="1:8" ht="9.1999999999999993" customHeight="1" x14ac:dyDescent="0.15">
      <c r="A54" s="195" t="s">
        <v>41</v>
      </c>
      <c r="B54" s="197">
        <v>12354</v>
      </c>
      <c r="C54" s="197">
        <v>14200</v>
      </c>
      <c r="D54" s="196">
        <v>33120</v>
      </c>
      <c r="E54" s="197">
        <v>55126</v>
      </c>
      <c r="F54" s="196">
        <v>83574</v>
      </c>
      <c r="G54" s="196">
        <v>101365</v>
      </c>
      <c r="H54" s="197">
        <v>123411</v>
      </c>
    </row>
    <row r="55" spans="1:8" ht="9.1999999999999993" customHeight="1" x14ac:dyDescent="0.15">
      <c r="A55" s="277" t="s">
        <v>42</v>
      </c>
      <c r="B55" s="199" t="s">
        <v>33</v>
      </c>
      <c r="C55" s="200">
        <v>1667</v>
      </c>
      <c r="D55" s="200">
        <v>7260</v>
      </c>
      <c r="E55" s="199">
        <v>20021</v>
      </c>
      <c r="F55" s="200">
        <v>53434</v>
      </c>
      <c r="G55" s="200">
        <v>106327</v>
      </c>
      <c r="H55" s="199">
        <v>163994</v>
      </c>
    </row>
    <row r="56" spans="1:8" ht="9.1999999999999993" customHeight="1" x14ac:dyDescent="0.15">
      <c r="A56" s="143" t="s">
        <v>0</v>
      </c>
      <c r="B56" s="155">
        <v>11589453</v>
      </c>
      <c r="C56" s="155">
        <v>12567734</v>
      </c>
      <c r="D56" s="155">
        <v>10325200</v>
      </c>
      <c r="E56" s="155">
        <v>9241338</v>
      </c>
      <c r="F56" s="155">
        <v>10253206</v>
      </c>
      <c r="G56" s="155">
        <v>10402255</v>
      </c>
      <c r="H56" s="144">
        <v>10064583</v>
      </c>
    </row>
    <row r="57" spans="1:8" ht="6" customHeight="1" x14ac:dyDescent="0.15">
      <c r="A57" s="143"/>
      <c r="B57" s="155"/>
      <c r="C57" s="155"/>
      <c r="D57" s="155"/>
      <c r="E57" s="155"/>
      <c r="F57" s="155"/>
      <c r="G57" s="155"/>
      <c r="H57" s="144"/>
    </row>
    <row r="58" spans="1:8" s="160" customFormat="1" ht="24" customHeight="1" x14ac:dyDescent="0.15">
      <c r="A58" s="386" t="s">
        <v>281</v>
      </c>
      <c r="B58" s="386"/>
      <c r="C58" s="386"/>
      <c r="D58" s="386"/>
      <c r="E58" s="386"/>
      <c r="F58" s="386"/>
      <c r="G58" s="386"/>
      <c r="H58" s="386"/>
    </row>
    <row r="59" spans="1:8" ht="8.25" customHeight="1" x14ac:dyDescent="0.15">
      <c r="A59" s="159" t="s">
        <v>44</v>
      </c>
      <c r="B59" s="159"/>
      <c r="C59" s="159"/>
      <c r="D59" s="159"/>
      <c r="E59" s="159"/>
      <c r="F59" s="159"/>
      <c r="G59" s="159"/>
      <c r="H59" s="159"/>
    </row>
    <row r="60" spans="1:8" x14ac:dyDescent="0.15">
      <c r="A60" s="159" t="s">
        <v>27</v>
      </c>
      <c r="B60" s="159"/>
      <c r="C60" s="159"/>
      <c r="D60" s="159"/>
      <c r="E60" s="159"/>
      <c r="F60" s="159"/>
      <c r="G60" s="159"/>
      <c r="H60" s="159"/>
    </row>
    <row r="61" spans="1:8" ht="18" customHeight="1" x14ac:dyDescent="0.15">
      <c r="A61" s="161" t="s">
        <v>28</v>
      </c>
      <c r="B61" s="161"/>
      <c r="C61" s="161"/>
      <c r="D61" s="161"/>
      <c r="E61" s="161"/>
      <c r="F61" s="161"/>
      <c r="G61" s="161"/>
      <c r="H61" s="161"/>
    </row>
    <row r="62" spans="1:8" x14ac:dyDescent="0.15">
      <c r="C62" s="319"/>
      <c r="D62" s="162"/>
      <c r="E62" s="162"/>
      <c r="F62" s="162"/>
      <c r="G62" s="162"/>
      <c r="H62" s="162"/>
    </row>
    <row r="63" spans="1:8" ht="13.5" customHeight="1" x14ac:dyDescent="0.15">
      <c r="C63" s="319"/>
    </row>
    <row r="64" spans="1:8" x14ac:dyDescent="0.15">
      <c r="C64" s="163"/>
      <c r="D64" s="163"/>
      <c r="E64" s="163"/>
      <c r="F64" s="163"/>
      <c r="G64" s="163"/>
      <c r="H64" s="163"/>
    </row>
    <row r="65" spans="3:8" ht="12.75" customHeight="1" x14ac:dyDescent="0.15">
      <c r="C65" s="163"/>
      <c r="D65" s="163"/>
      <c r="E65" s="163"/>
      <c r="F65" s="163"/>
      <c r="G65" s="163"/>
      <c r="H65" s="163"/>
    </row>
    <row r="66" spans="3:8" x14ac:dyDescent="0.15">
      <c r="C66" s="163"/>
      <c r="D66" s="163"/>
      <c r="E66" s="163"/>
      <c r="F66" s="163"/>
      <c r="G66" s="163"/>
      <c r="H66" s="163"/>
    </row>
    <row r="67" spans="3:8" x14ac:dyDescent="0.15">
      <c r="C67" s="163"/>
      <c r="D67" s="163"/>
      <c r="E67" s="163"/>
      <c r="F67" s="163"/>
      <c r="G67" s="163"/>
      <c r="H67" s="163"/>
    </row>
    <row r="68" spans="3:8" x14ac:dyDescent="0.15">
      <c r="C68" s="163"/>
      <c r="D68" s="163"/>
      <c r="E68" s="163"/>
      <c r="F68" s="163"/>
      <c r="G68" s="163"/>
      <c r="H68" s="163"/>
    </row>
    <row r="69" spans="3:8" x14ac:dyDescent="0.15">
      <c r="C69" s="163"/>
      <c r="D69" s="163"/>
      <c r="E69" s="163"/>
      <c r="F69" s="163"/>
      <c r="G69" s="163"/>
      <c r="H69" s="163"/>
    </row>
    <row r="70" spans="3:8" x14ac:dyDescent="0.15">
      <c r="C70" s="163"/>
      <c r="D70" s="163"/>
      <c r="E70" s="163"/>
      <c r="F70" s="163"/>
      <c r="G70" s="163"/>
      <c r="H70" s="163"/>
    </row>
    <row r="71" spans="3:8" x14ac:dyDescent="0.15">
      <c r="C71" s="163"/>
      <c r="D71" s="163"/>
      <c r="E71" s="163"/>
      <c r="F71" s="163"/>
      <c r="G71" s="163"/>
      <c r="H71" s="163"/>
    </row>
    <row r="75" spans="3:8" ht="12.75" customHeight="1" x14ac:dyDescent="0.15"/>
    <row r="77" spans="3:8" ht="13.5" customHeight="1" x14ac:dyDescent="0.15"/>
    <row r="79" spans="3:8" ht="12.75" customHeight="1" x14ac:dyDescent="0.15"/>
  </sheetData>
  <mergeCells count="11">
    <mergeCell ref="B40:H40"/>
    <mergeCell ref="A58:H58"/>
    <mergeCell ref="A59:H59"/>
    <mergeCell ref="A60:H60"/>
    <mergeCell ref="A61:H61"/>
    <mergeCell ref="A1:E1"/>
    <mergeCell ref="F1:H1"/>
    <mergeCell ref="A2:H2"/>
    <mergeCell ref="A3:H3"/>
    <mergeCell ref="B4:H4"/>
    <mergeCell ref="B22:H22"/>
  </mergeCells>
  <pageMargins left="1.05" right="1.1263020833333333" top="0.5" bottom="0.25" header="0" footer="0"/>
  <pageSetup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A4A3F-C384-449E-9510-0F58C060328C}">
  <sheetPr codeName="Sheet46"/>
  <dimension ref="A1:P79"/>
  <sheetViews>
    <sheetView showGridLines="0" view="pageLayout" zoomScale="145" zoomScaleNormal="115" zoomScaleSheetLayoutView="100" zoomScalePageLayoutView="145" workbookViewId="0">
      <selection activeCell="T51" sqref="T51"/>
    </sheetView>
  </sheetViews>
  <sheetFormatPr defaultColWidth="7.109375" defaultRowHeight="8.25" x14ac:dyDescent="0.15"/>
  <cols>
    <col min="1" max="1" width="16.109375" style="125" customWidth="1"/>
    <col min="2" max="2" width="2.5546875" style="125" customWidth="1"/>
    <col min="3" max="3" width="0.88671875" style="125" customWidth="1"/>
    <col min="4" max="4" width="6" style="125" customWidth="1"/>
    <col min="5" max="5" width="0.88671875" style="125" customWidth="1"/>
    <col min="6" max="6" width="6" style="125" customWidth="1"/>
    <col min="7" max="7" width="0.88671875" style="125" customWidth="1"/>
    <col min="8" max="8" width="6.109375" style="125" customWidth="1"/>
    <col min="9" max="9" width="0.88671875" style="125" customWidth="1"/>
    <col min="10" max="10" width="6" style="125" customWidth="1"/>
    <col min="11" max="11" width="0.88671875" style="125" customWidth="1"/>
    <col min="12" max="12" width="6.109375" style="125" customWidth="1"/>
    <col min="13" max="13" width="0.88671875" style="125" customWidth="1"/>
    <col min="14" max="14" width="6" style="125" customWidth="1"/>
    <col min="15" max="15" width="0.88671875" style="125" customWidth="1"/>
    <col min="16" max="16384" width="7.109375" style="125"/>
  </cols>
  <sheetData>
    <row r="1" spans="1:15" ht="3.95" customHeight="1" x14ac:dyDescent="0.15">
      <c r="A1" s="123"/>
      <c r="B1" s="123"/>
      <c r="C1" s="123"/>
      <c r="D1" s="123"/>
      <c r="E1" s="123"/>
      <c r="F1" s="123"/>
      <c r="G1" s="123"/>
      <c r="H1" s="123"/>
      <c r="I1" s="123"/>
      <c r="J1" s="123"/>
      <c r="K1" s="123"/>
      <c r="L1" s="123"/>
      <c r="M1" s="123"/>
      <c r="N1" s="123"/>
      <c r="O1" s="123"/>
    </row>
    <row r="2" spans="1:15" ht="12.75" customHeight="1" x14ac:dyDescent="0.15">
      <c r="A2" s="126" t="s">
        <v>302</v>
      </c>
      <c r="B2" s="126"/>
      <c r="C2" s="126"/>
      <c r="D2" s="126"/>
      <c r="E2" s="126"/>
      <c r="F2" s="126"/>
      <c r="G2" s="126"/>
      <c r="H2" s="126"/>
      <c r="I2" s="126"/>
      <c r="J2" s="126"/>
      <c r="K2" s="126"/>
      <c r="L2" s="126"/>
      <c r="M2" s="126"/>
      <c r="N2" s="126"/>
      <c r="O2" s="126"/>
    </row>
    <row r="3" spans="1:15" ht="9" customHeight="1" x14ac:dyDescent="0.15">
      <c r="A3" s="127" t="s">
        <v>303</v>
      </c>
      <c r="B3" s="127"/>
      <c r="C3" s="127"/>
      <c r="D3" s="127"/>
      <c r="E3" s="127"/>
      <c r="F3" s="127"/>
      <c r="G3" s="127"/>
      <c r="H3" s="127"/>
      <c r="I3" s="127"/>
      <c r="J3" s="127"/>
      <c r="K3" s="127"/>
      <c r="L3" s="127"/>
      <c r="M3" s="127"/>
      <c r="N3" s="127"/>
      <c r="O3" s="127"/>
    </row>
    <row r="4" spans="1:15" ht="10.5" customHeight="1" x14ac:dyDescent="0.15">
      <c r="B4" s="328" t="s">
        <v>307</v>
      </c>
      <c r="C4" s="328"/>
      <c r="D4" s="328"/>
      <c r="E4" s="328"/>
      <c r="F4" s="328"/>
      <c r="G4" s="328"/>
      <c r="H4" s="328"/>
      <c r="I4" s="328"/>
      <c r="J4" s="328"/>
      <c r="K4" s="328"/>
      <c r="L4" s="328"/>
      <c r="M4" s="328"/>
      <c r="N4" s="328"/>
      <c r="O4" s="331"/>
    </row>
    <row r="5" spans="1:15" s="176" customFormat="1" ht="9.1999999999999993" customHeight="1" x14ac:dyDescent="0.3">
      <c r="B5" s="130">
        <v>1960</v>
      </c>
      <c r="C5" s="130"/>
      <c r="D5" s="130">
        <v>1970</v>
      </c>
      <c r="E5" s="130"/>
      <c r="F5" s="130">
        <v>1980</v>
      </c>
      <c r="G5" s="130"/>
      <c r="H5" s="130">
        <v>1990</v>
      </c>
      <c r="I5" s="130"/>
      <c r="J5" s="130">
        <v>2000</v>
      </c>
      <c r="K5" s="130"/>
      <c r="L5" s="130">
        <v>2010</v>
      </c>
      <c r="M5" s="130"/>
      <c r="N5" s="130">
        <v>2018</v>
      </c>
      <c r="O5" s="130"/>
    </row>
    <row r="6" spans="1:15" ht="9.1999999999999993" customHeight="1" x14ac:dyDescent="0.15">
      <c r="A6" s="132" t="s">
        <v>100</v>
      </c>
      <c r="B6" s="179">
        <v>31.3</v>
      </c>
      <c r="C6" s="179" t="s">
        <v>8</v>
      </c>
      <c r="D6" s="134">
        <v>34.9</v>
      </c>
      <c r="E6" s="179" t="s">
        <v>8</v>
      </c>
      <c r="F6" s="134">
        <v>39.700000000000003</v>
      </c>
      <c r="G6" s="179" t="s">
        <v>8</v>
      </c>
      <c r="H6" s="134">
        <v>42.9</v>
      </c>
      <c r="I6" s="179" t="s">
        <v>8</v>
      </c>
      <c r="J6" s="134">
        <v>45.7</v>
      </c>
      <c r="K6" s="179" t="s">
        <v>8</v>
      </c>
      <c r="L6" s="134">
        <v>48.8</v>
      </c>
      <c r="M6" s="179" t="s">
        <v>8</v>
      </c>
      <c r="N6" s="134">
        <v>50.569448534412672</v>
      </c>
      <c r="O6" s="179" t="s">
        <v>8</v>
      </c>
    </row>
    <row r="7" spans="1:15" ht="9.1999999999999993" customHeight="1" x14ac:dyDescent="0.15">
      <c r="A7" s="137" t="s">
        <v>101</v>
      </c>
      <c r="B7" s="332">
        <v>46.5</v>
      </c>
      <c r="C7" s="332"/>
      <c r="D7" s="139">
        <v>46</v>
      </c>
      <c r="E7" s="332"/>
      <c r="F7" s="139">
        <v>37.200000000000003</v>
      </c>
      <c r="G7" s="332"/>
      <c r="H7" s="139">
        <v>29.9</v>
      </c>
      <c r="I7" s="332"/>
      <c r="J7" s="139">
        <v>27.4</v>
      </c>
      <c r="K7" s="332"/>
      <c r="L7" s="139">
        <v>28.8</v>
      </c>
      <c r="M7" s="332"/>
      <c r="N7" s="139">
        <v>31.349892950487142</v>
      </c>
      <c r="O7" s="332"/>
    </row>
    <row r="8" spans="1:15" ht="9.1999999999999993" customHeight="1" x14ac:dyDescent="0.15">
      <c r="A8" s="195" t="s">
        <v>15</v>
      </c>
      <c r="B8" s="205">
        <v>20.856940156079816</v>
      </c>
      <c r="C8" s="205"/>
      <c r="D8" s="205">
        <v>23.132043515080451</v>
      </c>
      <c r="E8" s="205"/>
      <c r="F8" s="205">
        <v>17.736930054905706</v>
      </c>
      <c r="G8" s="205"/>
      <c r="H8" s="205">
        <v>14.565475692141241</v>
      </c>
      <c r="I8" s="205"/>
      <c r="J8" s="205">
        <v>13.748983068972201</v>
      </c>
      <c r="K8" s="201"/>
      <c r="L8" s="205">
        <v>16.518497157903262</v>
      </c>
      <c r="M8" s="201"/>
      <c r="N8" s="205">
        <v>20.194688892827315</v>
      </c>
      <c r="O8" s="332"/>
    </row>
    <row r="9" spans="1:15" ht="9.1999999999999993" customHeight="1" x14ac:dyDescent="0.15">
      <c r="A9" s="195" t="s">
        <v>31</v>
      </c>
      <c r="B9" s="205">
        <v>27.541606931371938</v>
      </c>
      <c r="C9" s="205"/>
      <c r="D9" s="205">
        <v>27.809073724007561</v>
      </c>
      <c r="E9" s="205"/>
      <c r="F9" s="205">
        <v>22.594589967471322</v>
      </c>
      <c r="G9" s="205"/>
      <c r="H9" s="205">
        <v>22.73668400467723</v>
      </c>
      <c r="I9" s="205"/>
      <c r="J9" s="205">
        <v>26.780032265099113</v>
      </c>
      <c r="K9" s="201"/>
      <c r="L9" s="205">
        <v>30.931112412392263</v>
      </c>
      <c r="M9" s="201"/>
      <c r="N9" s="205">
        <v>35.765414083049173</v>
      </c>
      <c r="O9" s="332"/>
    </row>
    <row r="10" spans="1:15" ht="9.1999999999999993" customHeight="1" x14ac:dyDescent="0.15">
      <c r="A10" s="195" t="s">
        <v>32</v>
      </c>
      <c r="B10" s="205" t="s">
        <v>33</v>
      </c>
      <c r="C10" s="205"/>
      <c r="D10" s="205" t="s">
        <v>33</v>
      </c>
      <c r="E10" s="205"/>
      <c r="F10" s="205">
        <v>48.021108179419528</v>
      </c>
      <c r="G10" s="205"/>
      <c r="H10" s="205" t="s">
        <v>33</v>
      </c>
      <c r="I10" s="205"/>
      <c r="J10" s="205">
        <v>29.794149512459374</v>
      </c>
      <c r="K10" s="201"/>
      <c r="L10" s="205">
        <v>35.507561272379625</v>
      </c>
      <c r="M10" s="201"/>
      <c r="N10" s="205">
        <v>29.101937750452873</v>
      </c>
      <c r="O10" s="332"/>
    </row>
    <row r="11" spans="1:15" ht="9.1999999999999993" customHeight="1" x14ac:dyDescent="0.15">
      <c r="A11" s="195" t="s">
        <v>34</v>
      </c>
      <c r="B11" s="201">
        <v>57.766615146831533</v>
      </c>
      <c r="C11" s="201"/>
      <c r="D11" s="205">
        <v>34.084745762711869</v>
      </c>
      <c r="E11" s="201"/>
      <c r="F11" s="205">
        <v>21.50635208711434</v>
      </c>
      <c r="G11" s="201"/>
      <c r="H11" s="205">
        <v>19.36044002890549</v>
      </c>
      <c r="I11" s="201"/>
      <c r="J11" s="205">
        <v>26.465902264476192</v>
      </c>
      <c r="K11" s="201"/>
      <c r="L11" s="205">
        <v>26.787777538801659</v>
      </c>
      <c r="M11" s="201"/>
      <c r="N11" s="205">
        <v>26.983281469882865</v>
      </c>
      <c r="O11" s="182"/>
    </row>
    <row r="12" spans="1:15" ht="9.1999999999999993" customHeight="1" x14ac:dyDescent="0.15">
      <c r="A12" s="195" t="s">
        <v>35</v>
      </c>
      <c r="B12" s="201">
        <v>52.291105121293803</v>
      </c>
      <c r="C12" s="201"/>
      <c r="D12" s="205">
        <v>34.031578947368423</v>
      </c>
      <c r="E12" s="201"/>
      <c r="F12" s="205">
        <v>27.95477903391572</v>
      </c>
      <c r="G12" s="201"/>
      <c r="H12" s="205">
        <v>31.051326917468653</v>
      </c>
      <c r="I12" s="201"/>
      <c r="J12" s="205">
        <v>30.909208651729053</v>
      </c>
      <c r="K12" s="201"/>
      <c r="L12" s="205">
        <v>32.968768414849734</v>
      </c>
      <c r="M12" s="201"/>
      <c r="N12" s="205">
        <v>35.729332424035768</v>
      </c>
      <c r="O12" s="182"/>
    </row>
    <row r="13" spans="1:15" ht="9.1999999999999993" customHeight="1" x14ac:dyDescent="0.15">
      <c r="A13" s="195" t="s">
        <v>36</v>
      </c>
      <c r="B13" s="201">
        <v>50.236676854444099</v>
      </c>
      <c r="C13" s="201"/>
      <c r="D13" s="205">
        <v>53.585473942345388</v>
      </c>
      <c r="E13" s="201"/>
      <c r="F13" s="205">
        <v>50.341373040107044</v>
      </c>
      <c r="G13" s="201"/>
      <c r="H13" s="205">
        <v>48.437177753053739</v>
      </c>
      <c r="I13" s="201"/>
      <c r="J13" s="205">
        <v>47.700577268616293</v>
      </c>
      <c r="K13" s="201"/>
      <c r="L13" s="205">
        <v>50.026020370232693</v>
      </c>
      <c r="M13" s="201"/>
      <c r="N13" s="205">
        <v>50.656197873666834</v>
      </c>
      <c r="O13" s="182"/>
    </row>
    <row r="14" spans="1:15" ht="9.1999999999999993" customHeight="1" x14ac:dyDescent="0.15">
      <c r="A14" s="195" t="s">
        <v>37</v>
      </c>
      <c r="B14" s="201">
        <v>42.29764152356978</v>
      </c>
      <c r="C14" s="201"/>
      <c r="D14" s="205">
        <v>46.699671052631579</v>
      </c>
      <c r="E14" s="201"/>
      <c r="F14" s="205">
        <v>53.499141085966095</v>
      </c>
      <c r="G14" s="201"/>
      <c r="H14" s="205">
        <v>56.099476439790571</v>
      </c>
      <c r="I14" s="201"/>
      <c r="J14" s="205">
        <v>55.610891659299035</v>
      </c>
      <c r="K14" s="201"/>
      <c r="L14" s="205">
        <v>57.197965457301144</v>
      </c>
      <c r="M14" s="201"/>
      <c r="N14" s="205">
        <v>58.917665594646394</v>
      </c>
      <c r="O14" s="182"/>
    </row>
    <row r="15" spans="1:15" ht="9.1999999999999993" customHeight="1" x14ac:dyDescent="0.15">
      <c r="A15" s="195" t="s">
        <v>38</v>
      </c>
      <c r="B15" s="201">
        <v>33.679548360936963</v>
      </c>
      <c r="C15" s="201"/>
      <c r="D15" s="205">
        <v>26.837460388545171</v>
      </c>
      <c r="E15" s="201"/>
      <c r="F15" s="205">
        <v>29.677450789319821</v>
      </c>
      <c r="G15" s="201"/>
      <c r="H15" s="205">
        <v>29.45640647189785</v>
      </c>
      <c r="I15" s="201"/>
      <c r="J15" s="205">
        <v>29.760196139713134</v>
      </c>
      <c r="K15" s="201"/>
      <c r="L15" s="205">
        <v>33.232709700820202</v>
      </c>
      <c r="M15" s="201"/>
      <c r="N15" s="205">
        <v>36.061268651652355</v>
      </c>
      <c r="O15" s="182"/>
    </row>
    <row r="16" spans="1:15" ht="9.1999999999999993" customHeight="1" x14ac:dyDescent="0.15">
      <c r="A16" s="195" t="s">
        <v>39</v>
      </c>
      <c r="B16" s="201">
        <v>29.715061058344638</v>
      </c>
      <c r="C16" s="201"/>
      <c r="D16" s="205">
        <v>27.170173861840269</v>
      </c>
      <c r="E16" s="201"/>
      <c r="F16" s="205">
        <v>27.12206952303961</v>
      </c>
      <c r="G16" s="201"/>
      <c r="H16" s="205">
        <v>20.090957455937119</v>
      </c>
      <c r="I16" s="201"/>
      <c r="J16" s="205">
        <v>20.277027316780309</v>
      </c>
      <c r="K16" s="201"/>
      <c r="L16" s="205">
        <v>22.420776717561694</v>
      </c>
      <c r="M16" s="201"/>
      <c r="N16" s="205">
        <v>22.93550766467834</v>
      </c>
      <c r="O16" s="182"/>
    </row>
    <row r="17" spans="1:16" ht="9.1999999999999993" customHeight="1" x14ac:dyDescent="0.15">
      <c r="A17" s="195" t="s">
        <v>40</v>
      </c>
      <c r="B17" s="201">
        <v>30.605901737567404</v>
      </c>
      <c r="C17" s="201"/>
      <c r="D17" s="205">
        <v>28.277009376632662</v>
      </c>
      <c r="E17" s="201"/>
      <c r="F17" s="205">
        <v>26.074945952438146</v>
      </c>
      <c r="G17" s="201"/>
      <c r="H17" s="205">
        <v>26.951783654905213</v>
      </c>
      <c r="I17" s="201"/>
      <c r="J17" s="205">
        <v>28.084438323967671</v>
      </c>
      <c r="K17" s="201"/>
      <c r="L17" s="205">
        <v>32.561733525925433</v>
      </c>
      <c r="M17" s="201"/>
      <c r="N17" s="205">
        <v>33.534841916151414</v>
      </c>
      <c r="O17" s="182"/>
    </row>
    <row r="18" spans="1:16" ht="9.1999999999999993" customHeight="1" x14ac:dyDescent="0.15">
      <c r="A18" s="195" t="s">
        <v>41</v>
      </c>
      <c r="B18" s="205">
        <v>36.784370909211425</v>
      </c>
      <c r="C18" s="205"/>
      <c r="D18" s="205">
        <v>38.824721659216479</v>
      </c>
      <c r="E18" s="205"/>
      <c r="F18" s="205">
        <v>32.181843305236981</v>
      </c>
      <c r="G18" s="205"/>
      <c r="H18" s="205">
        <v>27.8</v>
      </c>
      <c r="I18" s="205"/>
      <c r="J18" s="205">
        <v>27.513019692726775</v>
      </c>
      <c r="K18" s="205"/>
      <c r="L18" s="205">
        <v>31.4</v>
      </c>
      <c r="M18" s="205"/>
      <c r="N18" s="205">
        <v>32.6</v>
      </c>
      <c r="O18" s="190"/>
    </row>
    <row r="19" spans="1:16" ht="9.1999999999999993" customHeight="1" x14ac:dyDescent="0.15">
      <c r="A19" s="277" t="s">
        <v>42</v>
      </c>
      <c r="B19" s="324" t="s">
        <v>33</v>
      </c>
      <c r="C19" s="203"/>
      <c r="D19" s="324">
        <v>38.019090120242964</v>
      </c>
      <c r="E19" s="203"/>
      <c r="F19" s="324">
        <v>35.287846481876336</v>
      </c>
      <c r="G19" s="203"/>
      <c r="H19" s="324">
        <v>27</v>
      </c>
      <c r="I19" s="203"/>
      <c r="J19" s="324">
        <v>28.349312293832828</v>
      </c>
      <c r="K19" s="203"/>
      <c r="L19" s="324">
        <v>27.682003797435428</v>
      </c>
      <c r="M19" s="203"/>
      <c r="N19" s="324">
        <v>27.953115015275259</v>
      </c>
      <c r="O19" s="333"/>
    </row>
    <row r="20" spans="1:16" ht="9.1999999999999993" customHeight="1" x14ac:dyDescent="0.15">
      <c r="A20" s="143" t="s">
        <v>13</v>
      </c>
      <c r="B20" s="192">
        <v>32.6</v>
      </c>
      <c r="C20" s="192" t="s">
        <v>8</v>
      </c>
      <c r="D20" s="145">
        <v>35.6</v>
      </c>
      <c r="E20" s="192" t="s">
        <v>8</v>
      </c>
      <c r="F20" s="145">
        <v>39.5</v>
      </c>
      <c r="G20" s="192" t="s">
        <v>8</v>
      </c>
      <c r="H20" s="145">
        <v>41.8</v>
      </c>
      <c r="I20" s="192" t="s">
        <v>8</v>
      </c>
      <c r="J20" s="145">
        <v>43.3</v>
      </c>
      <c r="K20" s="192" t="s">
        <v>8</v>
      </c>
      <c r="L20" s="145">
        <v>45.6</v>
      </c>
      <c r="M20" s="192" t="s">
        <v>8</v>
      </c>
      <c r="N20" s="145">
        <v>47.156488960343793</v>
      </c>
      <c r="O20" s="192" t="s">
        <v>8</v>
      </c>
    </row>
    <row r="21" spans="1:16" ht="6" customHeight="1" x14ac:dyDescent="0.15">
      <c r="A21" s="143"/>
      <c r="B21" s="192"/>
      <c r="C21" s="192"/>
      <c r="D21" s="145"/>
      <c r="E21" s="192"/>
      <c r="F21" s="145"/>
      <c r="G21" s="192"/>
      <c r="H21" s="145"/>
      <c r="I21" s="192"/>
      <c r="J21" s="145"/>
      <c r="K21" s="192"/>
      <c r="L21" s="145"/>
      <c r="M21" s="192"/>
      <c r="N21" s="145"/>
      <c r="O21" s="192"/>
    </row>
    <row r="22" spans="1:16" ht="9" customHeight="1" x14ac:dyDescent="0.15">
      <c r="B22" s="328" t="s">
        <v>308</v>
      </c>
      <c r="C22" s="328"/>
      <c r="D22" s="328"/>
      <c r="E22" s="328"/>
      <c r="F22" s="328"/>
      <c r="G22" s="328"/>
      <c r="H22" s="328"/>
      <c r="I22" s="328"/>
      <c r="J22" s="328"/>
      <c r="K22" s="328"/>
      <c r="L22" s="328"/>
      <c r="M22" s="328"/>
      <c r="N22" s="328"/>
      <c r="O22" s="331"/>
    </row>
    <row r="23" spans="1:16" ht="9.1999999999999993" customHeight="1" x14ac:dyDescent="0.15">
      <c r="B23" s="167">
        <v>1960</v>
      </c>
      <c r="C23" s="167"/>
      <c r="D23" s="167">
        <v>1970</v>
      </c>
      <c r="E23" s="167"/>
      <c r="F23" s="130">
        <v>1980</v>
      </c>
      <c r="G23" s="167"/>
      <c r="H23" s="130">
        <v>1990</v>
      </c>
      <c r="I23" s="167"/>
      <c r="J23" s="130">
        <v>2000</v>
      </c>
      <c r="K23" s="167"/>
      <c r="L23" s="130">
        <v>2010</v>
      </c>
      <c r="M23" s="167"/>
      <c r="N23" s="130">
        <v>2018</v>
      </c>
      <c r="O23" s="167"/>
    </row>
    <row r="24" spans="1:16" ht="9.1999999999999993" customHeight="1" x14ac:dyDescent="0.15">
      <c r="A24" s="132" t="s">
        <v>100</v>
      </c>
      <c r="B24" s="134">
        <v>42</v>
      </c>
      <c r="C24" s="179" t="s">
        <v>8</v>
      </c>
      <c r="D24" s="134">
        <v>40</v>
      </c>
      <c r="E24" s="179" t="s">
        <v>8</v>
      </c>
      <c r="F24" s="134">
        <v>43.3</v>
      </c>
      <c r="G24" s="179" t="s">
        <v>8</v>
      </c>
      <c r="H24" s="134">
        <v>44</v>
      </c>
      <c r="I24" s="179" t="s">
        <v>8</v>
      </c>
      <c r="J24" s="134">
        <v>42.1</v>
      </c>
      <c r="K24" s="179" t="s">
        <v>8</v>
      </c>
      <c r="L24" s="134">
        <v>39.700000000000003</v>
      </c>
      <c r="M24" s="179" t="s">
        <v>8</v>
      </c>
      <c r="N24" s="134">
        <v>38.130638664304982</v>
      </c>
      <c r="O24" s="179" t="s">
        <v>8</v>
      </c>
      <c r="P24" s="400"/>
    </row>
    <row r="25" spans="1:16" ht="9.1999999999999993" customHeight="1" x14ac:dyDescent="0.15">
      <c r="A25" s="137" t="s">
        <v>101</v>
      </c>
      <c r="B25" s="139">
        <v>37.5</v>
      </c>
      <c r="C25" s="332"/>
      <c r="D25" s="139">
        <v>35.9</v>
      </c>
      <c r="E25" s="332"/>
      <c r="F25" s="139">
        <v>40.4</v>
      </c>
      <c r="G25" s="332"/>
      <c r="H25" s="139">
        <v>43.1</v>
      </c>
      <c r="I25" s="332"/>
      <c r="J25" s="139">
        <v>44.5</v>
      </c>
      <c r="K25" s="332"/>
      <c r="L25" s="139">
        <v>46</v>
      </c>
      <c r="M25" s="332"/>
      <c r="N25" s="139">
        <v>46.469165164834337</v>
      </c>
      <c r="O25" s="332"/>
      <c r="P25" s="400"/>
    </row>
    <row r="26" spans="1:16" ht="9.1999999999999993" customHeight="1" x14ac:dyDescent="0.15">
      <c r="A26" s="195" t="s">
        <v>15</v>
      </c>
      <c r="B26" s="205">
        <v>33.050051460375514</v>
      </c>
      <c r="C26" s="201"/>
      <c r="D26" s="205">
        <v>34.806316507451136</v>
      </c>
      <c r="E26" s="201"/>
      <c r="F26" s="205">
        <v>38.5623060396276</v>
      </c>
      <c r="G26" s="201"/>
      <c r="H26" s="205">
        <v>37.665508536247657</v>
      </c>
      <c r="I26" s="201"/>
      <c r="J26" s="205">
        <v>40.251424270237443</v>
      </c>
      <c r="K26" s="201"/>
      <c r="L26" s="205">
        <v>43.135685222191341</v>
      </c>
      <c r="M26" s="201"/>
      <c r="N26" s="205">
        <v>44.552919143465189</v>
      </c>
      <c r="O26" s="201"/>
      <c r="P26" s="400"/>
    </row>
    <row r="27" spans="1:16" ht="9.1999999999999993" customHeight="1" x14ac:dyDescent="0.15">
      <c r="A27" s="195" t="s">
        <v>31</v>
      </c>
      <c r="B27" s="205">
        <v>36.139333873548175</v>
      </c>
      <c r="C27" s="201"/>
      <c r="D27" s="205">
        <v>41.252047889098932</v>
      </c>
      <c r="E27" s="201"/>
      <c r="F27" s="205">
        <v>45.309022427666498</v>
      </c>
      <c r="G27" s="201"/>
      <c r="H27" s="205">
        <v>47.003447441635416</v>
      </c>
      <c r="I27" s="201"/>
      <c r="J27" s="205">
        <v>48.498431925821599</v>
      </c>
      <c r="K27" s="201"/>
      <c r="L27" s="205">
        <v>49.642752575621721</v>
      </c>
      <c r="M27" s="201"/>
      <c r="N27" s="205">
        <v>47.3291291202762</v>
      </c>
      <c r="O27" s="201"/>
      <c r="P27" s="400"/>
    </row>
    <row r="28" spans="1:16" ht="9.1999999999999993" customHeight="1" x14ac:dyDescent="0.15">
      <c r="A28" s="195" t="s">
        <v>32</v>
      </c>
      <c r="B28" s="205" t="s">
        <v>33</v>
      </c>
      <c r="C28" s="201"/>
      <c r="D28" s="205" t="s">
        <v>33</v>
      </c>
      <c r="E28" s="201"/>
      <c r="F28" s="205">
        <v>40.369393139841684</v>
      </c>
      <c r="G28" s="201"/>
      <c r="H28" s="205" t="s">
        <v>33</v>
      </c>
      <c r="I28" s="201"/>
      <c r="J28" s="205">
        <v>52.723333005023143</v>
      </c>
      <c r="K28" s="201"/>
      <c r="L28" s="205">
        <v>45.754389014427254</v>
      </c>
      <c r="M28" s="201"/>
      <c r="N28" s="205">
        <v>45.951583685568423</v>
      </c>
      <c r="O28" s="201"/>
      <c r="P28" s="400"/>
    </row>
    <row r="29" spans="1:16" ht="9.1999999999999993" customHeight="1" x14ac:dyDescent="0.15">
      <c r="A29" s="195" t="s">
        <v>34</v>
      </c>
      <c r="B29" s="205" t="s">
        <v>33</v>
      </c>
      <c r="C29" s="201"/>
      <c r="D29" s="205">
        <v>50.66101694915254</v>
      </c>
      <c r="E29" s="201"/>
      <c r="F29" s="205">
        <v>57.009981851179667</v>
      </c>
      <c r="G29" s="201"/>
      <c r="H29" s="205">
        <v>54.737433130059109</v>
      </c>
      <c r="I29" s="201"/>
      <c r="J29" s="205">
        <v>51.525104256449097</v>
      </c>
      <c r="K29" s="201"/>
      <c r="L29" s="205">
        <v>54.884282763208567</v>
      </c>
      <c r="M29" s="201"/>
      <c r="N29" s="205">
        <v>56.970183471085299</v>
      </c>
      <c r="O29" s="201"/>
      <c r="P29" s="400"/>
    </row>
    <row r="30" spans="1:16" ht="9.1999999999999993" customHeight="1" x14ac:dyDescent="0.15">
      <c r="A30" s="195" t="s">
        <v>35</v>
      </c>
      <c r="B30" s="205">
        <v>29.859239293201554</v>
      </c>
      <c r="C30" s="201"/>
      <c r="D30" s="205">
        <v>40.705263157894741</v>
      </c>
      <c r="E30" s="201"/>
      <c r="F30" s="205">
        <v>39.876670092497427</v>
      </c>
      <c r="G30" s="201"/>
      <c r="H30" s="205">
        <v>41.608340624088655</v>
      </c>
      <c r="I30" s="201"/>
      <c r="J30" s="205">
        <v>40.275439278159133</v>
      </c>
      <c r="K30" s="201"/>
      <c r="L30" s="205">
        <v>41.82911019446081</v>
      </c>
      <c r="M30" s="201"/>
      <c r="N30" s="205">
        <v>40.075774797302415</v>
      </c>
      <c r="O30" s="201"/>
      <c r="P30" s="400"/>
    </row>
    <row r="31" spans="1:16" ht="9.1999999999999993" customHeight="1" x14ac:dyDescent="0.15">
      <c r="A31" s="195" t="s">
        <v>36</v>
      </c>
      <c r="B31" s="205">
        <v>37.410238930240588</v>
      </c>
      <c r="C31" s="201"/>
      <c r="D31" s="205">
        <v>33.796739987883072</v>
      </c>
      <c r="E31" s="201"/>
      <c r="F31" s="205">
        <v>36.964353106666209</v>
      </c>
      <c r="G31" s="201"/>
      <c r="H31" s="205">
        <v>39.85298469217075</v>
      </c>
      <c r="I31" s="201"/>
      <c r="J31" s="205">
        <v>41.30574983845213</v>
      </c>
      <c r="K31" s="201"/>
      <c r="L31" s="205">
        <v>39.957108249428522</v>
      </c>
      <c r="M31" s="201"/>
      <c r="N31" s="205">
        <v>40.168960927364324</v>
      </c>
      <c r="O31" s="201"/>
      <c r="P31" s="400"/>
    </row>
    <row r="32" spans="1:16" ht="9.1999999999999993" customHeight="1" x14ac:dyDescent="0.15">
      <c r="A32" s="195" t="s">
        <v>37</v>
      </c>
      <c r="B32" s="205">
        <v>38.416494351044385</v>
      </c>
      <c r="C32" s="201"/>
      <c r="D32" s="205">
        <v>35.701644736842105</v>
      </c>
      <c r="E32" s="201"/>
      <c r="F32" s="205">
        <v>35.021286130405556</v>
      </c>
      <c r="G32" s="201"/>
      <c r="H32" s="205">
        <v>35.458551483420592</v>
      </c>
      <c r="I32" s="201"/>
      <c r="J32" s="205">
        <v>35.241347425113759</v>
      </c>
      <c r="K32" s="201"/>
      <c r="L32" s="205">
        <v>33.9612786107567</v>
      </c>
      <c r="M32" s="201"/>
      <c r="N32" s="205">
        <v>32.238167170191339</v>
      </c>
      <c r="O32" s="201"/>
      <c r="P32" s="400"/>
    </row>
    <row r="33" spans="1:16" ht="9.1999999999999993" customHeight="1" x14ac:dyDescent="0.15">
      <c r="A33" s="195" t="s">
        <v>38</v>
      </c>
      <c r="B33" s="205">
        <v>46.140170300364929</v>
      </c>
      <c r="C33" s="201"/>
      <c r="D33" s="205">
        <v>46.43849819649229</v>
      </c>
      <c r="E33" s="201"/>
      <c r="F33" s="205">
        <v>46.86221009549795</v>
      </c>
      <c r="G33" s="201"/>
      <c r="H33" s="205">
        <v>47.791021451029764</v>
      </c>
      <c r="I33" s="201"/>
      <c r="J33" s="205">
        <v>47.396283743120897</v>
      </c>
      <c r="K33" s="201"/>
      <c r="L33" s="205">
        <v>47.933872555656407</v>
      </c>
      <c r="M33" s="201"/>
      <c r="N33" s="205">
        <v>47.444827300213376</v>
      </c>
      <c r="O33" s="201"/>
      <c r="P33" s="400"/>
    </row>
    <row r="34" spans="1:16" ht="9.1999999999999993" customHeight="1" x14ac:dyDescent="0.15">
      <c r="A34" s="195" t="s">
        <v>39</v>
      </c>
      <c r="B34" s="205">
        <v>41.886024423337858</v>
      </c>
      <c r="C34" s="201"/>
      <c r="D34" s="205">
        <v>42.665881550810425</v>
      </c>
      <c r="E34" s="201"/>
      <c r="F34" s="205">
        <v>46.503637833468069</v>
      </c>
      <c r="G34" s="201"/>
      <c r="H34" s="205">
        <v>45.253908596337681</v>
      </c>
      <c r="I34" s="201"/>
      <c r="J34" s="205">
        <v>46.616921823405804</v>
      </c>
      <c r="K34" s="201"/>
      <c r="L34" s="205">
        <v>47.924935459766232</v>
      </c>
      <c r="M34" s="201"/>
      <c r="N34" s="205">
        <v>48.504145019562564</v>
      </c>
      <c r="O34" s="201"/>
      <c r="P34" s="400"/>
    </row>
    <row r="35" spans="1:16" ht="9.1999999999999993" customHeight="1" x14ac:dyDescent="0.15">
      <c r="A35" s="195" t="s">
        <v>40</v>
      </c>
      <c r="B35" s="205">
        <v>50.352007189934092</v>
      </c>
      <c r="C35" s="201"/>
      <c r="D35" s="205">
        <v>43.72095581158743</v>
      </c>
      <c r="E35" s="201"/>
      <c r="F35" s="205">
        <v>47.273600768676431</v>
      </c>
      <c r="G35" s="201"/>
      <c r="H35" s="205">
        <v>49.450585049175224</v>
      </c>
      <c r="I35" s="201"/>
      <c r="J35" s="205">
        <v>49.437605397823916</v>
      </c>
      <c r="K35" s="201"/>
      <c r="L35" s="205">
        <v>50.453712015702898</v>
      </c>
      <c r="M35" s="201"/>
      <c r="N35" s="205">
        <v>50.520961103032448</v>
      </c>
      <c r="O35" s="201"/>
      <c r="P35" s="400"/>
    </row>
    <row r="36" spans="1:16" ht="9.1999999999999993" customHeight="1" x14ac:dyDescent="0.15">
      <c r="A36" s="195" t="s">
        <v>41</v>
      </c>
      <c r="B36" s="205">
        <v>42.744701652057202</v>
      </c>
      <c r="C36" s="205"/>
      <c r="D36" s="205">
        <v>41.462364994308246</v>
      </c>
      <c r="E36" s="205"/>
      <c r="F36" s="205">
        <v>44.935746856432225</v>
      </c>
      <c r="G36" s="205"/>
      <c r="H36" s="205">
        <v>49.3</v>
      </c>
      <c r="I36" s="205"/>
      <c r="J36" s="205">
        <v>48.7</v>
      </c>
      <c r="K36" s="205"/>
      <c r="L36" s="205">
        <v>46.1</v>
      </c>
      <c r="M36" s="205"/>
      <c r="N36" s="205">
        <v>45.5</v>
      </c>
      <c r="O36" s="205"/>
      <c r="P36" s="400"/>
    </row>
    <row r="37" spans="1:16" ht="9.1999999999999993" customHeight="1" x14ac:dyDescent="0.15">
      <c r="A37" s="277" t="s">
        <v>42</v>
      </c>
      <c r="B37" s="324">
        <v>53.333333333333336</v>
      </c>
      <c r="C37" s="203"/>
      <c r="D37" s="324">
        <v>41.31647452584604</v>
      </c>
      <c r="E37" s="203"/>
      <c r="F37" s="324">
        <v>45.41577825159915</v>
      </c>
      <c r="G37" s="203"/>
      <c r="H37" s="324">
        <v>48.1</v>
      </c>
      <c r="I37" s="203"/>
      <c r="J37" s="324">
        <v>46.286579602229985</v>
      </c>
      <c r="K37" s="203"/>
      <c r="L37" s="324">
        <v>45.4</v>
      </c>
      <c r="M37" s="203"/>
      <c r="N37" s="324">
        <v>44.4</v>
      </c>
      <c r="O37" s="203"/>
      <c r="P37" s="400"/>
    </row>
    <row r="38" spans="1:16" ht="9.1999999999999993" customHeight="1" x14ac:dyDescent="0.15">
      <c r="A38" s="143" t="s">
        <v>13</v>
      </c>
      <c r="B38" s="192">
        <v>41.6</v>
      </c>
      <c r="C38" s="192" t="s">
        <v>8</v>
      </c>
      <c r="D38" s="145">
        <v>39.700000000000003</v>
      </c>
      <c r="E38" s="192" t="s">
        <v>8</v>
      </c>
      <c r="F38" s="145">
        <v>43</v>
      </c>
      <c r="G38" s="192" t="s">
        <v>8</v>
      </c>
      <c r="H38" s="145">
        <v>43.9</v>
      </c>
      <c r="I38" s="192" t="s">
        <v>8</v>
      </c>
      <c r="J38" s="145">
        <v>42.4</v>
      </c>
      <c r="K38" s="192" t="s">
        <v>8</v>
      </c>
      <c r="L38" s="145">
        <v>40.700000000000003</v>
      </c>
      <c r="M38" s="192" t="s">
        <v>8</v>
      </c>
      <c r="N38" s="145">
        <v>39.611372895090774</v>
      </c>
      <c r="O38" s="192" t="s">
        <v>8</v>
      </c>
      <c r="P38" s="400"/>
    </row>
    <row r="39" spans="1:16" ht="6" customHeight="1" x14ac:dyDescent="0.15">
      <c r="A39" s="143"/>
      <c r="B39" s="192"/>
      <c r="C39" s="192"/>
      <c r="D39" s="145"/>
      <c r="E39" s="192"/>
      <c r="F39" s="145"/>
      <c r="G39" s="192"/>
      <c r="H39" s="145"/>
      <c r="I39" s="192"/>
      <c r="J39" s="145"/>
      <c r="K39" s="192"/>
      <c r="L39" s="145"/>
      <c r="M39" s="192"/>
      <c r="N39" s="145"/>
      <c r="O39" s="192"/>
      <c r="P39" s="400"/>
    </row>
    <row r="40" spans="1:16" ht="9" customHeight="1" x14ac:dyDescent="0.15">
      <c r="B40" s="328" t="s">
        <v>309</v>
      </c>
      <c r="C40" s="328"/>
      <c r="D40" s="328"/>
      <c r="E40" s="328"/>
      <c r="F40" s="328"/>
      <c r="G40" s="328"/>
      <c r="H40" s="328"/>
      <c r="I40" s="328"/>
      <c r="J40" s="328"/>
      <c r="K40" s="328"/>
      <c r="L40" s="328"/>
      <c r="M40" s="328"/>
      <c r="N40" s="328"/>
      <c r="O40" s="331"/>
    </row>
    <row r="41" spans="1:16" ht="9.1999999999999993" customHeight="1" x14ac:dyDescent="0.15">
      <c r="B41" s="167">
        <v>1960</v>
      </c>
      <c r="C41" s="167"/>
      <c r="D41" s="167">
        <v>1970</v>
      </c>
      <c r="E41" s="167"/>
      <c r="F41" s="130">
        <v>1980</v>
      </c>
      <c r="G41" s="167"/>
      <c r="H41" s="130">
        <v>1990</v>
      </c>
      <c r="I41" s="167"/>
      <c r="J41" s="130">
        <v>2000</v>
      </c>
      <c r="K41" s="167"/>
      <c r="L41" s="130">
        <v>2010</v>
      </c>
      <c r="M41" s="167"/>
      <c r="N41" s="130">
        <v>2018</v>
      </c>
      <c r="O41" s="167"/>
    </row>
    <row r="42" spans="1:16" ht="9.1999999999999993" customHeight="1" x14ac:dyDescent="0.15">
      <c r="A42" s="132" t="s">
        <v>100</v>
      </c>
      <c r="B42" s="179">
        <v>26.7</v>
      </c>
      <c r="C42" s="179" t="s">
        <v>8</v>
      </c>
      <c r="D42" s="179">
        <v>25.1</v>
      </c>
      <c r="E42" s="179" t="s">
        <v>8</v>
      </c>
      <c r="F42" s="179">
        <v>17.100000000000001</v>
      </c>
      <c r="G42" s="179" t="s">
        <v>8</v>
      </c>
      <c r="H42" s="179">
        <v>13</v>
      </c>
      <c r="I42" s="179" t="s">
        <v>8</v>
      </c>
      <c r="J42" s="179">
        <v>12.2</v>
      </c>
      <c r="K42" s="179" t="s">
        <v>8</v>
      </c>
      <c r="L42" s="179">
        <v>11.5</v>
      </c>
      <c r="M42" s="179" t="s">
        <v>8</v>
      </c>
      <c r="N42" s="134">
        <v>11.299912801282344</v>
      </c>
      <c r="O42" s="179" t="s">
        <v>8</v>
      </c>
    </row>
    <row r="43" spans="1:16" ht="9.1999999999999993" customHeight="1" x14ac:dyDescent="0.15">
      <c r="A43" s="137" t="s">
        <v>101</v>
      </c>
      <c r="B43" s="332">
        <v>15.9</v>
      </c>
      <c r="C43" s="332"/>
      <c r="D43" s="332">
        <v>18.100000000000001</v>
      </c>
      <c r="E43" s="332"/>
      <c r="F43" s="332">
        <v>22.4</v>
      </c>
      <c r="G43" s="332"/>
      <c r="H43" s="332">
        <v>26.9</v>
      </c>
      <c r="I43" s="332"/>
      <c r="J43" s="332">
        <v>28.1</v>
      </c>
      <c r="K43" s="332"/>
      <c r="L43" s="332">
        <v>25.2</v>
      </c>
      <c r="M43" s="332"/>
      <c r="N43" s="139">
        <v>22.180941884678525</v>
      </c>
      <c r="O43" s="332"/>
    </row>
    <row r="44" spans="1:16" ht="9.1999999999999993" customHeight="1" x14ac:dyDescent="0.15">
      <c r="A44" s="195" t="s">
        <v>15</v>
      </c>
      <c r="B44" s="201">
        <v>46.093008383544671</v>
      </c>
      <c r="C44" s="201"/>
      <c r="D44" s="201">
        <v>42.061639977468417</v>
      </c>
      <c r="E44" s="201"/>
      <c r="F44" s="201">
        <v>43.700763905466701</v>
      </c>
      <c r="G44" s="201"/>
      <c r="H44" s="205">
        <v>47.769015771611102</v>
      </c>
      <c r="I44" s="201"/>
      <c r="J44" s="201">
        <v>45.999592660790348</v>
      </c>
      <c r="K44" s="201"/>
      <c r="L44" s="201">
        <v>40.345817619905397</v>
      </c>
      <c r="M44" s="201"/>
      <c r="N44" s="205">
        <v>35.252391963707502</v>
      </c>
      <c r="O44" s="182"/>
    </row>
    <row r="45" spans="1:16" ht="9.1999999999999993" customHeight="1" x14ac:dyDescent="0.15">
      <c r="A45" s="195" t="s">
        <v>31</v>
      </c>
      <c r="B45" s="201">
        <v>36.319059195079888</v>
      </c>
      <c r="C45" s="201"/>
      <c r="D45" s="201">
        <v>30.93887838689351</v>
      </c>
      <c r="E45" s="201"/>
      <c r="F45" s="201">
        <v>32.09638760486218</v>
      </c>
      <c r="G45" s="201"/>
      <c r="H45" s="205">
        <v>30.259868553687351</v>
      </c>
      <c r="I45" s="201"/>
      <c r="J45" s="201">
        <v>24.721535809079288</v>
      </c>
      <c r="K45" s="201"/>
      <c r="L45" s="201">
        <v>19.42613501198602</v>
      </c>
      <c r="M45" s="201"/>
      <c r="N45" s="205">
        <v>16.905456796674624</v>
      </c>
      <c r="O45" s="182"/>
    </row>
    <row r="46" spans="1:16" ht="9.1999999999999993" customHeight="1" x14ac:dyDescent="0.15">
      <c r="A46" s="195" t="s">
        <v>32</v>
      </c>
      <c r="B46" s="205" t="s">
        <v>33</v>
      </c>
      <c r="C46" s="201"/>
      <c r="D46" s="205" t="s">
        <v>33</v>
      </c>
      <c r="E46" s="201"/>
      <c r="F46" s="205" t="s">
        <v>33</v>
      </c>
      <c r="G46" s="201"/>
      <c r="H46" s="205" t="s">
        <v>33</v>
      </c>
      <c r="I46" s="201"/>
      <c r="J46" s="201">
        <v>17.482517482517483</v>
      </c>
      <c r="K46" s="201"/>
      <c r="L46" s="201">
        <v>18.738049713193117</v>
      </c>
      <c r="M46" s="201"/>
      <c r="N46" s="205">
        <v>24.946478563978701</v>
      </c>
      <c r="O46" s="182"/>
    </row>
    <row r="47" spans="1:16" ht="9.1999999999999993" customHeight="1" x14ac:dyDescent="0.15">
      <c r="A47" s="195" t="s">
        <v>34</v>
      </c>
      <c r="B47" s="205" t="s">
        <v>33</v>
      </c>
      <c r="C47" s="201"/>
      <c r="D47" s="201">
        <v>15.254237288135593</v>
      </c>
      <c r="E47" s="201"/>
      <c r="F47" s="201">
        <v>21.483666061705989</v>
      </c>
      <c r="G47" s="201"/>
      <c r="H47" s="205">
        <v>25.9021268410354</v>
      </c>
      <c r="I47" s="201"/>
      <c r="J47" s="201">
        <v>22.008993479074707</v>
      </c>
      <c r="K47" s="201"/>
      <c r="L47" s="201">
        <v>18.327939697989766</v>
      </c>
      <c r="M47" s="201"/>
      <c r="N47" s="205">
        <v>16.046535059031839</v>
      </c>
      <c r="O47" s="182"/>
    </row>
    <row r="48" spans="1:16" ht="9.1999999999999993" customHeight="1" x14ac:dyDescent="0.15">
      <c r="A48" s="195" t="s">
        <v>35</v>
      </c>
      <c r="B48" s="201">
        <v>17.849655585504642</v>
      </c>
      <c r="C48" s="201"/>
      <c r="D48" s="201">
        <v>25.263157894736842</v>
      </c>
      <c r="E48" s="201"/>
      <c r="F48" s="201">
        <v>32.168550873586845</v>
      </c>
      <c r="G48" s="201"/>
      <c r="H48" s="205">
        <v>27.340332458442695</v>
      </c>
      <c r="I48" s="201"/>
      <c r="J48" s="201">
        <v>28.815352070111818</v>
      </c>
      <c r="K48" s="201"/>
      <c r="L48" s="201">
        <v>25.202121390689452</v>
      </c>
      <c r="M48" s="201"/>
      <c r="N48" s="205">
        <v>24.194892778661817</v>
      </c>
      <c r="O48" s="182"/>
    </row>
    <row r="49" spans="1:15" ht="9.1999999999999993" customHeight="1" x14ac:dyDescent="0.15">
      <c r="A49" s="195" t="s">
        <v>36</v>
      </c>
      <c r="B49" s="201">
        <v>12.353084215315324</v>
      </c>
      <c r="C49" s="201"/>
      <c r="D49" s="201">
        <v>12.617786069771542</v>
      </c>
      <c r="E49" s="201"/>
      <c r="F49" s="201">
        <v>12.694273853226749</v>
      </c>
      <c r="G49" s="201"/>
      <c r="H49" s="205">
        <v>11.709837554775513</v>
      </c>
      <c r="I49" s="201"/>
      <c r="J49" s="201">
        <v>10.993672892931576</v>
      </c>
      <c r="K49" s="201"/>
      <c r="L49" s="201">
        <v>10.016871380338781</v>
      </c>
      <c r="M49" s="201"/>
      <c r="N49" s="205">
        <v>9.1748411989688456</v>
      </c>
      <c r="O49" s="182"/>
    </row>
    <row r="50" spans="1:15" ht="9.1999999999999993" customHeight="1" x14ac:dyDescent="0.15">
      <c r="A50" s="195" t="s">
        <v>37</v>
      </c>
      <c r="B50" s="201">
        <v>19.285864125385839</v>
      </c>
      <c r="C50" s="201"/>
      <c r="D50" s="201">
        <v>17.598684210526315</v>
      </c>
      <c r="E50" s="201"/>
      <c r="F50" s="201">
        <v>11.479572783628351</v>
      </c>
      <c r="G50" s="201"/>
      <c r="H50" s="205">
        <v>8.4419720767888311</v>
      </c>
      <c r="I50" s="201"/>
      <c r="J50" s="201">
        <v>9.1477609155872059</v>
      </c>
      <c r="K50" s="201"/>
      <c r="L50" s="201">
        <v>8.840755931942148</v>
      </c>
      <c r="M50" s="201"/>
      <c r="N50" s="205">
        <v>8.8441672351622653</v>
      </c>
      <c r="O50" s="182"/>
    </row>
    <row r="51" spans="1:15" ht="9.1999999999999993" customHeight="1" x14ac:dyDescent="0.15">
      <c r="A51" s="195" t="s">
        <v>38</v>
      </c>
      <c r="B51" s="205">
        <v>20.180281338698105</v>
      </c>
      <c r="C51" s="201"/>
      <c r="D51" s="205">
        <v>26.724041414962542</v>
      </c>
      <c r="E51" s="201"/>
      <c r="F51" s="201">
        <v>23.460339115182226</v>
      </c>
      <c r="G51" s="201"/>
      <c r="H51" s="205">
        <v>22.75257207707239</v>
      </c>
      <c r="I51" s="201"/>
      <c r="J51" s="201">
        <v>22.843520117165966</v>
      </c>
      <c r="K51" s="201"/>
      <c r="L51" s="201">
        <v>18.833417743523398</v>
      </c>
      <c r="M51" s="201"/>
      <c r="N51" s="205">
        <v>16.493904048134269</v>
      </c>
      <c r="O51" s="182"/>
    </row>
    <row r="52" spans="1:15" ht="9.1999999999999993" customHeight="1" x14ac:dyDescent="0.15">
      <c r="A52" s="195" t="s">
        <v>39</v>
      </c>
      <c r="B52" s="201">
        <v>28.398914518317504</v>
      </c>
      <c r="C52" s="201"/>
      <c r="D52" s="201">
        <v>30.163944587349306</v>
      </c>
      <c r="E52" s="201"/>
      <c r="F52" s="201">
        <v>26.374292643492321</v>
      </c>
      <c r="G52" s="201"/>
      <c r="H52" s="205">
        <v>34.655133947725204</v>
      </c>
      <c r="I52" s="201"/>
      <c r="J52" s="201">
        <v>33.106050859813884</v>
      </c>
      <c r="K52" s="201"/>
      <c r="L52" s="201">
        <v>29.654287822672071</v>
      </c>
      <c r="M52" s="201"/>
      <c r="N52" s="205">
        <v>28.560347315759095</v>
      </c>
      <c r="O52" s="182"/>
    </row>
    <row r="53" spans="1:15" ht="9.1999999999999993" customHeight="1" x14ac:dyDescent="0.15">
      <c r="A53" s="195" t="s">
        <v>40</v>
      </c>
      <c r="B53" s="201">
        <v>19.042091072498501</v>
      </c>
      <c r="C53" s="201"/>
      <c r="D53" s="201">
        <v>28.002034811779907</v>
      </c>
      <c r="E53" s="201"/>
      <c r="F53" s="201">
        <v>26.651453278885416</v>
      </c>
      <c r="G53" s="201"/>
      <c r="H53" s="205">
        <v>23.597631295919559</v>
      </c>
      <c r="I53" s="201"/>
      <c r="J53" s="201">
        <v>22.477956278208413</v>
      </c>
      <c r="K53" s="201"/>
      <c r="L53" s="201">
        <v>16.984554458371662</v>
      </c>
      <c r="M53" s="201"/>
      <c r="N53" s="205">
        <v>15.944196980816146</v>
      </c>
      <c r="O53" s="182"/>
    </row>
    <row r="54" spans="1:15" ht="9.1999999999999993" customHeight="1" x14ac:dyDescent="0.15">
      <c r="A54" s="195" t="s">
        <v>41</v>
      </c>
      <c r="B54" s="205">
        <v>20.47092743873138</v>
      </c>
      <c r="C54" s="205"/>
      <c r="D54" s="205">
        <v>19.712913346475275</v>
      </c>
      <c r="E54" s="205"/>
      <c r="F54" s="201">
        <v>22.882409838330801</v>
      </c>
      <c r="G54" s="205"/>
      <c r="H54" s="205">
        <v>22.852949081060967</v>
      </c>
      <c r="I54" s="205"/>
      <c r="J54" s="201">
        <v>23.8</v>
      </c>
      <c r="K54" s="205"/>
      <c r="L54" s="201">
        <v>22.4</v>
      </c>
      <c r="M54" s="205"/>
      <c r="N54" s="205">
        <v>21.9</v>
      </c>
      <c r="O54" s="190"/>
    </row>
    <row r="55" spans="1:15" ht="9.1999999999999993" customHeight="1" x14ac:dyDescent="0.15">
      <c r="A55" s="277" t="s">
        <v>42</v>
      </c>
      <c r="B55" s="324" t="s">
        <v>33</v>
      </c>
      <c r="C55" s="203"/>
      <c r="D55" s="203">
        <v>20.664435353910996</v>
      </c>
      <c r="E55" s="203"/>
      <c r="F55" s="203">
        <v>19.2</v>
      </c>
      <c r="G55" s="203"/>
      <c r="H55" s="324">
        <v>24.8</v>
      </c>
      <c r="I55" s="203"/>
      <c r="J55" s="203">
        <v>25.364108103937188</v>
      </c>
      <c r="K55" s="203"/>
      <c r="L55" s="203">
        <v>26.9</v>
      </c>
      <c r="M55" s="203"/>
      <c r="N55" s="324">
        <v>27.565674868912875</v>
      </c>
      <c r="O55" s="333"/>
    </row>
    <row r="56" spans="1:15" ht="9.1999999999999993" customHeight="1" x14ac:dyDescent="0.15">
      <c r="A56" s="143" t="s">
        <v>13</v>
      </c>
      <c r="B56" s="192">
        <v>25.8</v>
      </c>
      <c r="C56" s="192" t="s">
        <v>8</v>
      </c>
      <c r="D56" s="192">
        <v>24.7</v>
      </c>
      <c r="E56" s="192" t="s">
        <v>8</v>
      </c>
      <c r="F56" s="192">
        <v>17.399999999999999</v>
      </c>
      <c r="G56" s="192" t="s">
        <v>8</v>
      </c>
      <c r="H56" s="192">
        <v>14.3</v>
      </c>
      <c r="I56" s="192" t="s">
        <v>8</v>
      </c>
      <c r="J56" s="192">
        <v>14.2</v>
      </c>
      <c r="K56" s="192" t="s">
        <v>8</v>
      </c>
      <c r="L56" s="192">
        <v>13.7</v>
      </c>
      <c r="M56" s="192" t="s">
        <v>8</v>
      </c>
      <c r="N56" s="145">
        <v>13.232138144565436</v>
      </c>
      <c r="O56" s="192" t="s">
        <v>8</v>
      </c>
    </row>
    <row r="57" spans="1:15" ht="6" customHeight="1" x14ac:dyDescent="0.15">
      <c r="A57" s="143"/>
      <c r="B57" s="192"/>
      <c r="C57" s="192"/>
      <c r="D57" s="192"/>
      <c r="E57" s="192"/>
      <c r="F57" s="192"/>
      <c r="G57" s="192"/>
      <c r="H57" s="192"/>
      <c r="I57" s="192"/>
      <c r="J57" s="192"/>
      <c r="K57" s="192"/>
      <c r="L57" s="192"/>
      <c r="M57" s="192"/>
      <c r="N57" s="145"/>
      <c r="O57" s="192"/>
    </row>
    <row r="58" spans="1:15" s="359" customFormat="1" ht="24.75" customHeight="1" x14ac:dyDescent="0.3">
      <c r="A58" s="159" t="s">
        <v>281</v>
      </c>
      <c r="B58" s="159"/>
      <c r="C58" s="159"/>
      <c r="D58" s="159"/>
      <c r="E58" s="159"/>
      <c r="F58" s="159"/>
      <c r="G58" s="159"/>
      <c r="H58" s="159"/>
      <c r="I58" s="159"/>
      <c r="J58" s="159"/>
      <c r="K58" s="159"/>
      <c r="L58" s="159"/>
      <c r="M58" s="159"/>
      <c r="N58" s="159"/>
      <c r="O58" s="159"/>
    </row>
    <row r="59" spans="1:15" x14ac:dyDescent="0.15">
      <c r="A59" s="159" t="s">
        <v>44</v>
      </c>
      <c r="B59" s="159"/>
      <c r="C59" s="159"/>
      <c r="D59" s="159"/>
      <c r="E59" s="159"/>
      <c r="F59" s="159"/>
      <c r="G59" s="159"/>
      <c r="H59" s="159"/>
      <c r="I59" s="159"/>
      <c r="J59" s="159"/>
      <c r="K59" s="159"/>
      <c r="L59" s="159"/>
      <c r="M59" s="159"/>
      <c r="N59" s="159"/>
      <c r="O59" s="194"/>
    </row>
    <row r="60" spans="1:15" x14ac:dyDescent="0.15">
      <c r="A60" s="159" t="s">
        <v>27</v>
      </c>
      <c r="B60" s="159"/>
      <c r="C60" s="159"/>
      <c r="D60" s="159"/>
      <c r="E60" s="159"/>
      <c r="F60" s="159"/>
      <c r="G60" s="159"/>
      <c r="H60" s="159"/>
      <c r="I60" s="159"/>
      <c r="J60" s="159"/>
      <c r="K60" s="159"/>
      <c r="L60" s="159"/>
      <c r="M60" s="159"/>
      <c r="N60" s="159"/>
      <c r="O60" s="194"/>
    </row>
    <row r="61" spans="1:15" ht="18" customHeight="1" x14ac:dyDescent="0.15">
      <c r="A61" s="161" t="s">
        <v>28</v>
      </c>
      <c r="B61" s="161"/>
      <c r="C61" s="161"/>
      <c r="D61" s="161"/>
      <c r="E61" s="161"/>
      <c r="F61" s="161"/>
      <c r="G61" s="161"/>
      <c r="H61" s="161"/>
      <c r="I61" s="161"/>
      <c r="J61" s="161"/>
      <c r="K61" s="161"/>
      <c r="L61" s="161"/>
      <c r="M61" s="161"/>
      <c r="N61" s="161"/>
      <c r="O61" s="214"/>
    </row>
    <row r="62" spans="1:15" x14ac:dyDescent="0.15">
      <c r="D62" s="319"/>
      <c r="F62" s="162"/>
      <c r="H62" s="162"/>
      <c r="J62" s="162"/>
      <c r="L62" s="162"/>
      <c r="N62" s="162"/>
    </row>
    <row r="63" spans="1:15" ht="13.5" customHeight="1" x14ac:dyDescent="0.15">
      <c r="D63" s="319"/>
    </row>
    <row r="64" spans="1:15" x14ac:dyDescent="0.15">
      <c r="D64" s="163"/>
      <c r="F64" s="163"/>
      <c r="H64" s="163"/>
      <c r="J64" s="163"/>
      <c r="L64" s="163"/>
      <c r="N64" s="163"/>
    </row>
    <row r="65" spans="4:14" ht="12.75" customHeight="1" x14ac:dyDescent="0.15">
      <c r="D65" s="163"/>
      <c r="F65" s="163"/>
      <c r="H65" s="163"/>
      <c r="J65" s="163"/>
      <c r="L65" s="163"/>
      <c r="N65" s="163"/>
    </row>
    <row r="66" spans="4:14" x14ac:dyDescent="0.15">
      <c r="D66" s="163"/>
      <c r="F66" s="163"/>
      <c r="H66" s="163"/>
      <c r="J66" s="163"/>
      <c r="L66" s="163"/>
      <c r="N66" s="163"/>
    </row>
    <row r="67" spans="4:14" x14ac:dyDescent="0.15">
      <c r="D67" s="163"/>
      <c r="F67" s="163"/>
      <c r="H67" s="163"/>
      <c r="J67" s="163"/>
      <c r="L67" s="163"/>
      <c r="N67" s="163"/>
    </row>
    <row r="68" spans="4:14" x14ac:dyDescent="0.15">
      <c r="D68" s="163"/>
      <c r="F68" s="163"/>
      <c r="H68" s="163"/>
      <c r="J68" s="163"/>
      <c r="L68" s="163"/>
      <c r="N68" s="163"/>
    </row>
    <row r="69" spans="4:14" x14ac:dyDescent="0.15">
      <c r="D69" s="163"/>
      <c r="F69" s="163"/>
      <c r="H69" s="163"/>
      <c r="J69" s="163"/>
      <c r="L69" s="163"/>
      <c r="N69" s="163"/>
    </row>
    <row r="70" spans="4:14" x14ac:dyDescent="0.15">
      <c r="D70" s="163"/>
      <c r="F70" s="163"/>
      <c r="H70" s="163"/>
      <c r="J70" s="163"/>
      <c r="L70" s="163"/>
      <c r="N70" s="163"/>
    </row>
    <row r="71" spans="4:14" x14ac:dyDescent="0.15">
      <c r="D71" s="163"/>
      <c r="F71" s="163"/>
      <c r="H71" s="163"/>
      <c r="J71" s="163"/>
      <c r="L71" s="163"/>
      <c r="N71" s="163"/>
    </row>
    <row r="75" spans="4:14" ht="12.75" customHeight="1" x14ac:dyDescent="0.15"/>
    <row r="77" spans="4:14" ht="13.5" customHeight="1" x14ac:dyDescent="0.15"/>
    <row r="79" spans="4:14" ht="12.75" customHeight="1" x14ac:dyDescent="0.15"/>
  </sheetData>
  <mergeCells count="10">
    <mergeCell ref="A58:O58"/>
    <mergeCell ref="A59:N59"/>
    <mergeCell ref="A60:N60"/>
    <mergeCell ref="A61:N61"/>
    <mergeCell ref="A1:O1"/>
    <mergeCell ref="A2:O2"/>
    <mergeCell ref="A3:O3"/>
    <mergeCell ref="B4:N4"/>
    <mergeCell ref="B22:N22"/>
    <mergeCell ref="B40:N40"/>
  </mergeCells>
  <pageMargins left="1.05" right="1.1263020833333333" top="0.5" bottom="0.25" header="0" footer="0"/>
  <pageSetup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F915A-2860-489B-9DB3-C400C4F18FB4}">
  <sheetPr codeName="Sheet47"/>
  <dimension ref="A1:H79"/>
  <sheetViews>
    <sheetView showGridLines="0" view="pageLayout" zoomScale="145" zoomScaleNormal="115" zoomScaleSheetLayoutView="100" zoomScalePageLayoutView="145" workbookViewId="0">
      <selection activeCell="K48" sqref="K48"/>
    </sheetView>
  </sheetViews>
  <sheetFormatPr defaultColWidth="7.109375" defaultRowHeight="8.25" x14ac:dyDescent="0.15"/>
  <cols>
    <col min="1" max="1" width="15.5546875" style="125" customWidth="1"/>
    <col min="2" max="2" width="4.77734375" style="125" bestFit="1" customWidth="1"/>
    <col min="3" max="8" width="7.5546875" style="125" customWidth="1"/>
    <col min="9" max="16384" width="7.109375" style="125"/>
  </cols>
  <sheetData>
    <row r="1" spans="1:8" ht="3.95" customHeight="1" x14ac:dyDescent="0.15">
      <c r="A1" s="123"/>
      <c r="B1" s="123"/>
      <c r="C1" s="123"/>
      <c r="D1" s="123"/>
      <c r="E1" s="123"/>
      <c r="F1" s="123"/>
      <c r="G1" s="123"/>
      <c r="H1" s="123"/>
    </row>
    <row r="2" spans="1:8" ht="12.75" customHeight="1" x14ac:dyDescent="0.15">
      <c r="A2" s="126" t="s">
        <v>310</v>
      </c>
      <c r="B2" s="126"/>
      <c r="C2" s="126"/>
      <c r="D2" s="126"/>
      <c r="E2" s="126"/>
      <c r="F2" s="126"/>
      <c r="G2" s="126"/>
      <c r="H2" s="126"/>
    </row>
    <row r="3" spans="1:8" ht="9.75" customHeight="1" x14ac:dyDescent="0.15">
      <c r="A3" s="127" t="s">
        <v>311</v>
      </c>
      <c r="B3" s="127"/>
      <c r="C3" s="127"/>
      <c r="D3" s="127"/>
      <c r="E3" s="127"/>
      <c r="F3" s="127"/>
      <c r="G3" s="127"/>
      <c r="H3" s="127"/>
    </row>
    <row r="4" spans="1:8" ht="10.5" customHeight="1" x14ac:dyDescent="0.15">
      <c r="B4" s="328" t="s">
        <v>312</v>
      </c>
      <c r="C4" s="328"/>
      <c r="D4" s="328"/>
      <c r="E4" s="328"/>
      <c r="F4" s="328"/>
      <c r="G4" s="328"/>
      <c r="H4" s="328"/>
    </row>
    <row r="5" spans="1:8" s="176" customFormat="1" ht="9.1999999999999993" customHeight="1" x14ac:dyDescent="0.3">
      <c r="B5" s="130">
        <v>1960</v>
      </c>
      <c r="C5" s="130">
        <v>1970</v>
      </c>
      <c r="D5" s="130">
        <v>1980</v>
      </c>
      <c r="E5" s="130">
        <v>1990</v>
      </c>
      <c r="F5" s="130">
        <v>2000</v>
      </c>
      <c r="G5" s="130">
        <v>2010</v>
      </c>
      <c r="H5" s="130">
        <v>2018</v>
      </c>
    </row>
    <row r="6" spans="1:8" ht="9.1999999999999993" customHeight="1" x14ac:dyDescent="0.15">
      <c r="A6" s="132" t="s">
        <v>100</v>
      </c>
      <c r="B6" s="168">
        <v>59585384</v>
      </c>
      <c r="C6" s="133">
        <v>64977633</v>
      </c>
      <c r="D6" s="133">
        <v>58267040</v>
      </c>
      <c r="E6" s="133">
        <v>55805773</v>
      </c>
      <c r="F6" s="133">
        <v>61995981</v>
      </c>
      <c r="G6" s="133">
        <v>63063183</v>
      </c>
      <c r="H6" s="133">
        <v>61872698</v>
      </c>
    </row>
    <row r="7" spans="1:8" ht="9.1999999999999993" customHeight="1" x14ac:dyDescent="0.15">
      <c r="A7" s="137" t="s">
        <v>101</v>
      </c>
      <c r="B7" s="329">
        <v>595822</v>
      </c>
      <c r="C7" s="138">
        <v>876067</v>
      </c>
      <c r="D7" s="138">
        <v>1561060</v>
      </c>
      <c r="E7" s="138">
        <v>1775867</v>
      </c>
      <c r="F7" s="138">
        <v>2661830</v>
      </c>
      <c r="G7" s="138">
        <v>2424165</v>
      </c>
      <c r="H7" s="138">
        <v>2131121</v>
      </c>
    </row>
    <row r="8" spans="1:8" ht="9.1999999999999993" customHeight="1" x14ac:dyDescent="0.15">
      <c r="A8" s="195" t="s">
        <v>15</v>
      </c>
      <c r="B8" s="196">
        <v>63652</v>
      </c>
      <c r="C8" s="197">
        <v>123733</v>
      </c>
      <c r="D8" s="197">
        <v>381440</v>
      </c>
      <c r="E8" s="197">
        <v>517719</v>
      </c>
      <c r="F8" s="197">
        <v>972466</v>
      </c>
      <c r="G8" s="197">
        <v>784198</v>
      </c>
      <c r="H8" s="197">
        <v>351170</v>
      </c>
    </row>
    <row r="9" spans="1:8" ht="9.1999999999999993" customHeight="1" x14ac:dyDescent="0.15">
      <c r="A9" s="195" t="s">
        <v>31</v>
      </c>
      <c r="B9" s="196">
        <v>46605</v>
      </c>
      <c r="C9" s="197">
        <v>83700</v>
      </c>
      <c r="D9" s="197">
        <v>355500</v>
      </c>
      <c r="E9" s="197">
        <v>437948</v>
      </c>
      <c r="F9" s="197">
        <v>464132</v>
      </c>
      <c r="G9" s="197">
        <v>436208</v>
      </c>
      <c r="H9" s="197">
        <v>359332</v>
      </c>
    </row>
    <row r="10" spans="1:8" ht="9.1999999999999993" customHeight="1" x14ac:dyDescent="0.15">
      <c r="A10" s="195" t="s">
        <v>32</v>
      </c>
      <c r="B10" s="197" t="s">
        <v>33</v>
      </c>
      <c r="C10" s="197" t="s">
        <v>33</v>
      </c>
      <c r="D10" s="197">
        <v>8040</v>
      </c>
      <c r="E10" s="197" t="s">
        <v>33</v>
      </c>
      <c r="F10" s="197">
        <v>6027</v>
      </c>
      <c r="G10" s="197" t="s">
        <v>33</v>
      </c>
      <c r="H10" s="197" t="s">
        <v>33</v>
      </c>
    </row>
    <row r="11" spans="1:8" ht="9.1999999999999993" customHeight="1" x14ac:dyDescent="0.15">
      <c r="A11" s="195" t="s">
        <v>34</v>
      </c>
      <c r="B11" s="196">
        <v>1098</v>
      </c>
      <c r="C11" s="197">
        <v>7167</v>
      </c>
      <c r="D11" s="197">
        <v>40340</v>
      </c>
      <c r="E11" s="197">
        <v>62265</v>
      </c>
      <c r="F11" s="197">
        <v>133350</v>
      </c>
      <c r="G11" s="197">
        <v>167819</v>
      </c>
      <c r="H11" s="197">
        <v>256475</v>
      </c>
    </row>
    <row r="12" spans="1:8" ht="9.1999999999999993" customHeight="1" x14ac:dyDescent="0.15">
      <c r="A12" s="195" t="s">
        <v>35</v>
      </c>
      <c r="B12" s="196">
        <v>5682</v>
      </c>
      <c r="C12" s="197">
        <v>7167</v>
      </c>
      <c r="D12" s="197">
        <v>12900</v>
      </c>
      <c r="E12" s="197">
        <v>9307</v>
      </c>
      <c r="F12" s="197">
        <v>15335</v>
      </c>
      <c r="G12" s="197" t="s">
        <v>33</v>
      </c>
      <c r="H12" s="197">
        <v>13259</v>
      </c>
    </row>
    <row r="13" spans="1:8" ht="9.1999999999999993" customHeight="1" x14ac:dyDescent="0.15">
      <c r="A13" s="195" t="s">
        <v>36</v>
      </c>
      <c r="B13" s="196">
        <v>336453</v>
      </c>
      <c r="C13" s="197">
        <v>277033</v>
      </c>
      <c r="D13" s="197">
        <v>247060</v>
      </c>
      <c r="E13" s="197">
        <v>164702</v>
      </c>
      <c r="F13" s="197">
        <v>344742</v>
      </c>
      <c r="G13" s="197">
        <v>256638</v>
      </c>
      <c r="H13" s="197">
        <v>192378</v>
      </c>
    </row>
    <row r="14" spans="1:8" ht="9.1999999999999993" customHeight="1" x14ac:dyDescent="0.15">
      <c r="A14" s="195" t="s">
        <v>37</v>
      </c>
      <c r="B14" s="196">
        <v>75299</v>
      </c>
      <c r="C14" s="197">
        <v>97533</v>
      </c>
      <c r="D14" s="197">
        <v>59640</v>
      </c>
      <c r="E14" s="197">
        <v>31264</v>
      </c>
      <c r="F14" s="197">
        <v>63020</v>
      </c>
      <c r="G14" s="197">
        <v>54027</v>
      </c>
      <c r="H14" s="197">
        <v>36991</v>
      </c>
    </row>
    <row r="15" spans="1:8" ht="9.1999999999999993" customHeight="1" x14ac:dyDescent="0.15">
      <c r="A15" s="195" t="s">
        <v>38</v>
      </c>
      <c r="B15" s="196">
        <v>17519</v>
      </c>
      <c r="C15" s="197">
        <v>126867</v>
      </c>
      <c r="D15" s="197">
        <v>138980</v>
      </c>
      <c r="E15" s="197">
        <v>151202</v>
      </c>
      <c r="F15" s="197">
        <v>191574</v>
      </c>
      <c r="G15" s="197">
        <v>169067</v>
      </c>
      <c r="H15" s="197">
        <v>201284</v>
      </c>
    </row>
    <row r="16" spans="1:8" ht="9.1999999999999993" customHeight="1" x14ac:dyDescent="0.15">
      <c r="A16" s="195" t="s">
        <v>39</v>
      </c>
      <c r="B16" s="196">
        <v>7875</v>
      </c>
      <c r="C16" s="197">
        <v>17167</v>
      </c>
      <c r="D16" s="197">
        <v>49520</v>
      </c>
      <c r="E16" s="197">
        <v>147901</v>
      </c>
      <c r="F16" s="197">
        <v>144028</v>
      </c>
      <c r="G16" s="197">
        <v>144096</v>
      </c>
      <c r="H16" s="197">
        <v>204887</v>
      </c>
    </row>
    <row r="17" spans="1:8" ht="9.1999999999999993" customHeight="1" x14ac:dyDescent="0.15">
      <c r="A17" s="195" t="s">
        <v>40</v>
      </c>
      <c r="B17" s="196">
        <v>14351</v>
      </c>
      <c r="C17" s="197">
        <v>51033</v>
      </c>
      <c r="D17" s="197">
        <v>84560</v>
      </c>
      <c r="E17" s="197">
        <v>99108</v>
      </c>
      <c r="F17" s="197">
        <v>173552</v>
      </c>
      <c r="G17" s="197">
        <v>161670</v>
      </c>
      <c r="H17" s="197">
        <v>166799</v>
      </c>
    </row>
    <row r="18" spans="1:8" ht="9.1999999999999993" customHeight="1" x14ac:dyDescent="0.15">
      <c r="A18" s="195" t="s">
        <v>41</v>
      </c>
      <c r="B18" s="197">
        <v>13848</v>
      </c>
      <c r="C18" s="197">
        <v>25100</v>
      </c>
      <c r="D18" s="197">
        <v>57900</v>
      </c>
      <c r="E18" s="197">
        <v>69334</v>
      </c>
      <c r="F18" s="197">
        <v>79054</v>
      </c>
      <c r="G18" s="197">
        <v>100483</v>
      </c>
      <c r="H18" s="197">
        <v>133958</v>
      </c>
    </row>
    <row r="19" spans="1:8" ht="9.1999999999999993" customHeight="1" x14ac:dyDescent="0.15">
      <c r="A19" s="277" t="s">
        <v>42</v>
      </c>
      <c r="B19" s="200">
        <v>1692</v>
      </c>
      <c r="C19" s="199">
        <v>4667</v>
      </c>
      <c r="D19" s="199">
        <v>18320</v>
      </c>
      <c r="E19" s="199">
        <v>26732</v>
      </c>
      <c r="F19" s="199">
        <v>74550</v>
      </c>
      <c r="G19" s="199">
        <v>122386</v>
      </c>
      <c r="H19" s="199">
        <v>199651</v>
      </c>
    </row>
    <row r="20" spans="1:8" ht="9.1999999999999993" customHeight="1" x14ac:dyDescent="0.15">
      <c r="A20" s="143" t="s">
        <v>0</v>
      </c>
      <c r="B20" s="155">
        <v>60181206</v>
      </c>
      <c r="C20" s="144">
        <v>65853700</v>
      </c>
      <c r="D20" s="144">
        <v>59828100</v>
      </c>
      <c r="E20" s="144">
        <v>57581640</v>
      </c>
      <c r="F20" s="144">
        <v>64657811</v>
      </c>
      <c r="G20" s="144">
        <v>65487348</v>
      </c>
      <c r="H20" s="144">
        <v>64003819</v>
      </c>
    </row>
    <row r="21" spans="1:8" ht="6" customHeight="1" x14ac:dyDescent="0.15">
      <c r="A21" s="143"/>
      <c r="B21" s="155"/>
      <c r="C21" s="144"/>
      <c r="D21" s="144"/>
      <c r="E21" s="144"/>
      <c r="F21" s="144"/>
      <c r="G21" s="144"/>
      <c r="H21" s="144"/>
    </row>
    <row r="22" spans="1:8" ht="9" customHeight="1" x14ac:dyDescent="0.15">
      <c r="B22" s="328" t="s">
        <v>313</v>
      </c>
      <c r="C22" s="328"/>
      <c r="D22" s="328"/>
      <c r="E22" s="328"/>
      <c r="F22" s="328"/>
      <c r="G22" s="328"/>
      <c r="H22" s="328"/>
    </row>
    <row r="23" spans="1:8" ht="9.1999999999999993" customHeight="1" x14ac:dyDescent="0.15">
      <c r="B23" s="167">
        <v>1960</v>
      </c>
      <c r="C23" s="167">
        <v>1970</v>
      </c>
      <c r="D23" s="130">
        <v>1980</v>
      </c>
      <c r="E23" s="130">
        <v>1990</v>
      </c>
      <c r="F23" s="130">
        <v>2000</v>
      </c>
      <c r="G23" s="130">
        <v>2010</v>
      </c>
      <c r="H23" s="130">
        <v>2018</v>
      </c>
    </row>
    <row r="24" spans="1:8" ht="9.1999999999999993" customHeight="1" x14ac:dyDescent="0.15">
      <c r="A24" s="132" t="s">
        <v>100</v>
      </c>
      <c r="B24" s="133">
        <v>2433033</v>
      </c>
      <c r="C24" s="133">
        <v>2232333</v>
      </c>
      <c r="D24" s="133">
        <v>2266040</v>
      </c>
      <c r="E24" s="133">
        <v>3399250</v>
      </c>
      <c r="F24" s="133">
        <v>4250160</v>
      </c>
      <c r="G24" s="133">
        <v>5266359</v>
      </c>
      <c r="H24" s="133">
        <v>5903957</v>
      </c>
    </row>
    <row r="25" spans="1:8" ht="9.1999999999999993" customHeight="1" x14ac:dyDescent="0.15">
      <c r="A25" s="137" t="s">
        <v>101</v>
      </c>
      <c r="B25" s="138">
        <v>11354</v>
      </c>
      <c r="C25" s="138">
        <v>18000</v>
      </c>
      <c r="D25" s="138">
        <v>30000</v>
      </c>
      <c r="E25" s="138">
        <v>45526</v>
      </c>
      <c r="F25" s="138">
        <v>121968</v>
      </c>
      <c r="G25" s="138">
        <v>108392</v>
      </c>
      <c r="H25" s="138">
        <v>112369</v>
      </c>
    </row>
    <row r="26" spans="1:8" ht="9.1999999999999993" customHeight="1" x14ac:dyDescent="0.15">
      <c r="A26" s="195" t="s">
        <v>15</v>
      </c>
      <c r="B26" s="197">
        <v>2895</v>
      </c>
      <c r="C26" s="197">
        <v>2367</v>
      </c>
      <c r="D26" s="197">
        <v>5200</v>
      </c>
      <c r="E26" s="197">
        <v>9253</v>
      </c>
      <c r="F26" s="197">
        <v>46028</v>
      </c>
      <c r="G26" s="197">
        <v>31771</v>
      </c>
      <c r="H26" s="197">
        <v>29263</v>
      </c>
    </row>
    <row r="27" spans="1:8" ht="9.1999999999999993" customHeight="1" x14ac:dyDescent="0.15">
      <c r="A27" s="195" t="s">
        <v>31</v>
      </c>
      <c r="B27" s="197">
        <v>1593</v>
      </c>
      <c r="C27" s="197">
        <v>2000</v>
      </c>
      <c r="D27" s="197">
        <v>5540</v>
      </c>
      <c r="E27" s="197">
        <v>10658</v>
      </c>
      <c r="F27" s="197">
        <v>21190</v>
      </c>
      <c r="G27" s="197">
        <v>19805</v>
      </c>
      <c r="H27" s="197">
        <v>19091</v>
      </c>
    </row>
    <row r="28" spans="1:8" ht="9.1999999999999993" customHeight="1" x14ac:dyDescent="0.15">
      <c r="A28" s="195" t="s">
        <v>32</v>
      </c>
      <c r="B28" s="197" t="s">
        <v>33</v>
      </c>
      <c r="C28" s="197" t="s">
        <v>33</v>
      </c>
      <c r="D28" s="197" t="s">
        <v>33</v>
      </c>
      <c r="E28" s="197" t="s">
        <v>33</v>
      </c>
      <c r="F28" s="197" t="s">
        <v>33</v>
      </c>
      <c r="G28" s="197" t="s">
        <v>33</v>
      </c>
      <c r="H28" s="197" t="s">
        <v>33</v>
      </c>
    </row>
    <row r="29" spans="1:8" ht="9.1999999999999993" customHeight="1" x14ac:dyDescent="0.15">
      <c r="A29" s="195" t="s">
        <v>34</v>
      </c>
      <c r="B29" s="197" t="s">
        <v>33</v>
      </c>
      <c r="C29" s="197" t="s">
        <v>33</v>
      </c>
      <c r="D29" s="197" t="s">
        <v>33</v>
      </c>
      <c r="E29" s="197" t="s">
        <v>33</v>
      </c>
      <c r="F29" s="197">
        <v>2422</v>
      </c>
      <c r="G29" s="197">
        <v>3050</v>
      </c>
      <c r="H29" s="197">
        <v>5040</v>
      </c>
    </row>
    <row r="30" spans="1:8" ht="9.1999999999999993" customHeight="1" x14ac:dyDescent="0.15">
      <c r="A30" s="195" t="s">
        <v>35</v>
      </c>
      <c r="B30" s="197" t="s">
        <v>33</v>
      </c>
      <c r="C30" s="197" t="s">
        <v>33</v>
      </c>
      <c r="D30" s="197" t="s">
        <v>33</v>
      </c>
      <c r="E30" s="197" t="s">
        <v>33</v>
      </c>
      <c r="F30" s="197">
        <v>1180</v>
      </c>
      <c r="G30" s="197" t="s">
        <v>33</v>
      </c>
      <c r="H30" s="197">
        <v>1735</v>
      </c>
    </row>
    <row r="31" spans="1:8" ht="9.1999999999999993" customHeight="1" x14ac:dyDescent="0.15">
      <c r="A31" s="195" t="s">
        <v>36</v>
      </c>
      <c r="B31" s="197">
        <v>4379</v>
      </c>
      <c r="C31" s="197">
        <v>5267</v>
      </c>
      <c r="D31" s="197">
        <v>3660</v>
      </c>
      <c r="E31" s="197">
        <v>3622</v>
      </c>
      <c r="F31" s="197">
        <v>8567</v>
      </c>
      <c r="G31" s="197">
        <v>5845</v>
      </c>
      <c r="H31" s="197">
        <v>3248</v>
      </c>
    </row>
    <row r="32" spans="1:8" ht="9.1999999999999993" customHeight="1" x14ac:dyDescent="0.15">
      <c r="A32" s="195" t="s">
        <v>37</v>
      </c>
      <c r="B32" s="197" t="s">
        <v>33</v>
      </c>
      <c r="C32" s="197" t="s">
        <v>33</v>
      </c>
      <c r="D32" s="197" t="s">
        <v>33</v>
      </c>
      <c r="E32" s="197" t="s">
        <v>33</v>
      </c>
      <c r="F32" s="197">
        <v>1102</v>
      </c>
      <c r="G32" s="197">
        <v>1177</v>
      </c>
      <c r="H32" s="197">
        <v>794</v>
      </c>
    </row>
    <row r="33" spans="1:8" ht="9.1999999999999993" customHeight="1" x14ac:dyDescent="0.15">
      <c r="A33" s="195" t="s">
        <v>38</v>
      </c>
      <c r="B33" s="197" t="s">
        <v>33</v>
      </c>
      <c r="C33" s="197">
        <v>3600</v>
      </c>
      <c r="D33" s="197">
        <v>3720</v>
      </c>
      <c r="E33" s="197">
        <v>6834</v>
      </c>
      <c r="F33" s="197">
        <v>19122</v>
      </c>
      <c r="G33" s="197">
        <v>20918</v>
      </c>
      <c r="H33" s="197">
        <v>22150</v>
      </c>
    </row>
    <row r="34" spans="1:8" ht="9.1999999999999993" customHeight="1" x14ac:dyDescent="0.15">
      <c r="A34" s="195" t="s">
        <v>39</v>
      </c>
      <c r="B34" s="197" t="s">
        <v>33</v>
      </c>
      <c r="C34" s="197" t="s">
        <v>33</v>
      </c>
      <c r="D34" s="197">
        <v>1380</v>
      </c>
      <c r="E34" s="197">
        <v>4958</v>
      </c>
      <c r="F34" s="197">
        <v>8980</v>
      </c>
      <c r="G34" s="197">
        <v>8015</v>
      </c>
      <c r="H34" s="197">
        <v>17075</v>
      </c>
    </row>
    <row r="35" spans="1:8" ht="9.1999999999999993" customHeight="1" x14ac:dyDescent="0.15">
      <c r="A35" s="195" t="s">
        <v>40</v>
      </c>
      <c r="B35" s="197" t="s">
        <v>33</v>
      </c>
      <c r="C35" s="197" t="s">
        <v>33</v>
      </c>
      <c r="D35" s="197">
        <v>1460</v>
      </c>
      <c r="E35" s="197">
        <v>3249</v>
      </c>
      <c r="F35" s="197">
        <v>8917</v>
      </c>
      <c r="G35" s="197">
        <v>10173</v>
      </c>
      <c r="H35" s="197">
        <v>7488</v>
      </c>
    </row>
    <row r="36" spans="1:8" ht="9.1999999999999993" customHeight="1" x14ac:dyDescent="0.15">
      <c r="A36" s="195" t="s">
        <v>41</v>
      </c>
      <c r="B36" s="197" t="s">
        <v>33</v>
      </c>
      <c r="C36" s="197" t="s">
        <v>33</v>
      </c>
      <c r="D36" s="197" t="s">
        <v>33</v>
      </c>
      <c r="E36" s="197" t="s">
        <v>33</v>
      </c>
      <c r="F36" s="197">
        <v>1773</v>
      </c>
      <c r="G36" s="197">
        <v>2117</v>
      </c>
      <c r="H36" s="197">
        <v>1124</v>
      </c>
    </row>
    <row r="37" spans="1:8" ht="9.1999999999999993" customHeight="1" x14ac:dyDescent="0.15">
      <c r="A37" s="277" t="s">
        <v>42</v>
      </c>
      <c r="B37" s="199" t="s">
        <v>33</v>
      </c>
      <c r="C37" s="199" t="s">
        <v>33</v>
      </c>
      <c r="D37" s="199" t="s">
        <v>33</v>
      </c>
      <c r="E37" s="199" t="s">
        <v>33</v>
      </c>
      <c r="F37" s="199">
        <v>2146</v>
      </c>
      <c r="G37" s="199">
        <v>4258</v>
      </c>
      <c r="H37" s="199">
        <v>4988</v>
      </c>
    </row>
    <row r="38" spans="1:8" ht="9.1999999999999993" customHeight="1" x14ac:dyDescent="0.15">
      <c r="A38" s="143" t="s">
        <v>0</v>
      </c>
      <c r="B38" s="155">
        <v>2444387</v>
      </c>
      <c r="C38" s="174">
        <v>2250333</v>
      </c>
      <c r="D38" s="144">
        <v>2296040</v>
      </c>
      <c r="E38" s="144">
        <v>3444776</v>
      </c>
      <c r="F38" s="144">
        <v>4372128</v>
      </c>
      <c r="G38" s="144">
        <v>5374751</v>
      </c>
      <c r="H38" s="144">
        <v>6016326</v>
      </c>
    </row>
    <row r="39" spans="1:8" ht="6" customHeight="1" x14ac:dyDescent="0.15">
      <c r="A39" s="143"/>
      <c r="B39" s="155"/>
      <c r="C39" s="144"/>
      <c r="D39" s="144"/>
      <c r="E39" s="144"/>
      <c r="F39" s="144"/>
      <c r="G39" s="144"/>
      <c r="H39" s="144"/>
    </row>
    <row r="40" spans="1:8" ht="10.5" customHeight="1" x14ac:dyDescent="0.15">
      <c r="B40" s="328" t="s">
        <v>1</v>
      </c>
      <c r="C40" s="328"/>
      <c r="D40" s="328"/>
      <c r="E40" s="328"/>
      <c r="F40" s="328"/>
      <c r="G40" s="328"/>
      <c r="H40" s="328"/>
    </row>
    <row r="41" spans="1:8" ht="9.1999999999999993" customHeight="1" x14ac:dyDescent="0.15">
      <c r="B41" s="167">
        <v>1960</v>
      </c>
      <c r="C41" s="167">
        <v>1970</v>
      </c>
      <c r="D41" s="130">
        <v>1980</v>
      </c>
      <c r="E41" s="130">
        <v>1990</v>
      </c>
      <c r="F41" s="130">
        <v>2000</v>
      </c>
      <c r="G41" s="130">
        <v>2010</v>
      </c>
      <c r="H41" s="130">
        <v>2018</v>
      </c>
    </row>
    <row r="42" spans="1:8" ht="9.1999999999999993" customHeight="1" x14ac:dyDescent="0.15">
      <c r="A42" s="132" t="s">
        <v>100</v>
      </c>
      <c r="B42" s="168">
        <v>1959743</v>
      </c>
      <c r="C42" s="168">
        <v>1969533</v>
      </c>
      <c r="D42" s="168">
        <v>2140040</v>
      </c>
      <c r="E42" s="168">
        <v>2128839</v>
      </c>
      <c r="F42" s="168">
        <v>2649356</v>
      </c>
      <c r="G42" s="168">
        <v>2974584</v>
      </c>
      <c r="H42" s="133">
        <v>2959998</v>
      </c>
    </row>
    <row r="43" spans="1:8" ht="9.1999999999999993" customHeight="1" x14ac:dyDescent="0.15">
      <c r="A43" s="137" t="s">
        <v>101</v>
      </c>
      <c r="B43" s="329">
        <v>33573</v>
      </c>
      <c r="C43" s="329">
        <v>58300</v>
      </c>
      <c r="D43" s="329">
        <v>162400</v>
      </c>
      <c r="E43" s="329">
        <v>262998</v>
      </c>
      <c r="F43" s="329">
        <v>443009</v>
      </c>
      <c r="G43" s="329">
        <v>295683</v>
      </c>
      <c r="H43" s="138">
        <v>292796</v>
      </c>
    </row>
    <row r="44" spans="1:8" ht="9.1999999999999993" customHeight="1" x14ac:dyDescent="0.15">
      <c r="A44" s="195" t="s">
        <v>15</v>
      </c>
      <c r="B44" s="196">
        <v>9065</v>
      </c>
      <c r="C44" s="196">
        <v>11567</v>
      </c>
      <c r="D44" s="196">
        <v>57660</v>
      </c>
      <c r="E44" s="196">
        <v>116316</v>
      </c>
      <c r="F44" s="196">
        <v>262474</v>
      </c>
      <c r="G44" s="196">
        <v>122536</v>
      </c>
      <c r="H44" s="197">
        <v>63352</v>
      </c>
    </row>
    <row r="45" spans="1:8" ht="9.1999999999999993" customHeight="1" x14ac:dyDescent="0.15">
      <c r="A45" s="195" t="s">
        <v>31</v>
      </c>
      <c r="B45" s="196">
        <v>1895</v>
      </c>
      <c r="C45" s="196">
        <v>4933</v>
      </c>
      <c r="D45" s="196">
        <v>31800</v>
      </c>
      <c r="E45" s="196">
        <v>42053</v>
      </c>
      <c r="F45" s="196">
        <v>41796</v>
      </c>
      <c r="G45" s="196">
        <v>50748</v>
      </c>
      <c r="H45" s="197">
        <v>48862</v>
      </c>
    </row>
    <row r="46" spans="1:8" ht="9.1999999999999993" customHeight="1" x14ac:dyDescent="0.15">
      <c r="A46" s="195" t="s">
        <v>32</v>
      </c>
      <c r="B46" s="197" t="s">
        <v>33</v>
      </c>
      <c r="C46" s="197" t="s">
        <v>33</v>
      </c>
      <c r="D46" s="197" t="s">
        <v>33</v>
      </c>
      <c r="E46" s="197" t="s">
        <v>33</v>
      </c>
      <c r="F46" s="197" t="s">
        <v>33</v>
      </c>
      <c r="G46" s="197" t="s">
        <v>33</v>
      </c>
      <c r="H46" s="197" t="s">
        <v>33</v>
      </c>
    </row>
    <row r="47" spans="1:8" ht="9.1999999999999993" customHeight="1" x14ac:dyDescent="0.15">
      <c r="A47" s="195" t="s">
        <v>34</v>
      </c>
      <c r="B47" s="197" t="s">
        <v>33</v>
      </c>
      <c r="C47" s="197" t="s">
        <v>33</v>
      </c>
      <c r="D47" s="196">
        <v>2100</v>
      </c>
      <c r="E47" s="196">
        <v>3826</v>
      </c>
      <c r="F47" s="196">
        <v>8629</v>
      </c>
      <c r="G47" s="196">
        <v>10200</v>
      </c>
      <c r="H47" s="197">
        <v>17116</v>
      </c>
    </row>
    <row r="48" spans="1:8" ht="9.1999999999999993" customHeight="1" x14ac:dyDescent="0.15">
      <c r="A48" s="195" t="s">
        <v>35</v>
      </c>
      <c r="B48" s="197" t="s">
        <v>33</v>
      </c>
      <c r="C48" s="196">
        <v>767</v>
      </c>
      <c r="D48" s="196">
        <v>1260</v>
      </c>
      <c r="E48" s="196">
        <v>1079</v>
      </c>
      <c r="F48" s="196">
        <v>2015</v>
      </c>
      <c r="G48" s="197" t="s">
        <v>33</v>
      </c>
      <c r="H48" s="197">
        <v>2297</v>
      </c>
    </row>
    <row r="49" spans="1:8" ht="9.1999999999999993" customHeight="1" x14ac:dyDescent="0.15">
      <c r="A49" s="195" t="s">
        <v>36</v>
      </c>
      <c r="B49" s="196">
        <v>13352</v>
      </c>
      <c r="C49" s="196">
        <v>14800</v>
      </c>
      <c r="D49" s="196">
        <v>11740</v>
      </c>
      <c r="E49" s="196">
        <v>11535</v>
      </c>
      <c r="F49" s="196">
        <v>19119</v>
      </c>
      <c r="G49" s="196">
        <v>16218</v>
      </c>
      <c r="H49" s="197">
        <v>14835</v>
      </c>
    </row>
    <row r="50" spans="1:8" ht="9.1999999999999993" customHeight="1" x14ac:dyDescent="0.15">
      <c r="A50" s="195" t="s">
        <v>37</v>
      </c>
      <c r="B50" s="196">
        <v>2689</v>
      </c>
      <c r="C50" s="196">
        <v>3533</v>
      </c>
      <c r="D50" s="196">
        <v>2380</v>
      </c>
      <c r="E50" s="196">
        <v>1853</v>
      </c>
      <c r="F50" s="196">
        <v>1319</v>
      </c>
      <c r="G50" s="196">
        <v>1409</v>
      </c>
      <c r="H50" s="197">
        <v>1428</v>
      </c>
    </row>
    <row r="51" spans="1:8" ht="9.1999999999999993" customHeight="1" x14ac:dyDescent="0.15">
      <c r="A51" s="195" t="s">
        <v>38</v>
      </c>
      <c r="B51" s="197">
        <v>2189</v>
      </c>
      <c r="C51" s="197">
        <v>9800</v>
      </c>
      <c r="D51" s="196">
        <v>12080</v>
      </c>
      <c r="E51" s="196">
        <v>16560</v>
      </c>
      <c r="F51" s="196">
        <v>29645</v>
      </c>
      <c r="G51" s="196">
        <v>24497</v>
      </c>
      <c r="H51" s="197">
        <v>36888</v>
      </c>
    </row>
    <row r="52" spans="1:8" ht="9.1999999999999993" customHeight="1" x14ac:dyDescent="0.15">
      <c r="A52" s="195" t="s">
        <v>39</v>
      </c>
      <c r="B52" s="197">
        <v>1493</v>
      </c>
      <c r="C52" s="196">
        <v>2967</v>
      </c>
      <c r="D52" s="196">
        <v>7860</v>
      </c>
      <c r="E52" s="196">
        <v>30137</v>
      </c>
      <c r="F52" s="196">
        <v>36139</v>
      </c>
      <c r="G52" s="196">
        <v>28733</v>
      </c>
      <c r="H52" s="197">
        <v>60750</v>
      </c>
    </row>
    <row r="53" spans="1:8" ht="9.1999999999999993" customHeight="1" x14ac:dyDescent="0.15">
      <c r="A53" s="195" t="s">
        <v>40</v>
      </c>
      <c r="B53" s="197" t="s">
        <v>33</v>
      </c>
      <c r="C53" s="196">
        <v>4233</v>
      </c>
      <c r="D53" s="196">
        <v>7560</v>
      </c>
      <c r="E53" s="196">
        <v>13015</v>
      </c>
      <c r="F53" s="196">
        <v>27067</v>
      </c>
      <c r="G53" s="196">
        <v>17916</v>
      </c>
      <c r="H53" s="197">
        <v>19474</v>
      </c>
    </row>
    <row r="54" spans="1:8" ht="9.1999999999999993" customHeight="1" x14ac:dyDescent="0.15">
      <c r="A54" s="195" t="s">
        <v>41</v>
      </c>
      <c r="B54" s="197" t="s">
        <v>33</v>
      </c>
      <c r="C54" s="197">
        <v>1267</v>
      </c>
      <c r="D54" s="196">
        <v>7580</v>
      </c>
      <c r="E54" s="197">
        <v>3441</v>
      </c>
      <c r="F54" s="196">
        <v>5600</v>
      </c>
      <c r="G54" s="196">
        <v>5348</v>
      </c>
      <c r="H54" s="197">
        <v>9088</v>
      </c>
    </row>
    <row r="55" spans="1:8" ht="9.1999999999999993" customHeight="1" x14ac:dyDescent="0.15">
      <c r="A55" s="277" t="s">
        <v>42</v>
      </c>
      <c r="B55" s="199" t="s">
        <v>33</v>
      </c>
      <c r="C55" s="199" t="s">
        <v>33</v>
      </c>
      <c r="D55" s="200">
        <v>1460</v>
      </c>
      <c r="E55" s="200">
        <v>2719</v>
      </c>
      <c r="F55" s="200">
        <v>9057</v>
      </c>
      <c r="G55" s="200">
        <v>15763</v>
      </c>
      <c r="H55" s="199">
        <v>17605</v>
      </c>
    </row>
    <row r="56" spans="1:8" ht="9.1999999999999993" customHeight="1" x14ac:dyDescent="0.15">
      <c r="A56" s="143" t="s">
        <v>0</v>
      </c>
      <c r="B56" s="155">
        <v>1993316</v>
      </c>
      <c r="C56" s="155">
        <v>2027833</v>
      </c>
      <c r="D56" s="155">
        <v>2302440</v>
      </c>
      <c r="E56" s="155">
        <v>2391837</v>
      </c>
      <c r="F56" s="155">
        <v>3092365</v>
      </c>
      <c r="G56" s="155">
        <v>3270267</v>
      </c>
      <c r="H56" s="144">
        <v>3252794</v>
      </c>
    </row>
    <row r="57" spans="1:8" ht="6" customHeight="1" x14ac:dyDescent="0.15">
      <c r="A57" s="143"/>
      <c r="B57" s="155"/>
      <c r="C57" s="155"/>
      <c r="D57" s="155"/>
      <c r="E57" s="155"/>
      <c r="F57" s="155"/>
      <c r="G57" s="155"/>
      <c r="H57" s="144"/>
    </row>
    <row r="58" spans="1:8" s="359" customFormat="1" ht="23.25" customHeight="1" x14ac:dyDescent="0.3">
      <c r="A58" s="159" t="s">
        <v>281</v>
      </c>
      <c r="B58" s="159"/>
      <c r="C58" s="159"/>
      <c r="D58" s="159"/>
      <c r="E58" s="159"/>
      <c r="F58" s="159"/>
      <c r="G58" s="159"/>
      <c r="H58" s="159"/>
    </row>
    <row r="59" spans="1:8" ht="8.25" customHeight="1" x14ac:dyDescent="0.15">
      <c r="A59" s="159" t="s">
        <v>44</v>
      </c>
      <c r="B59" s="159"/>
      <c r="C59" s="159"/>
      <c r="D59" s="159"/>
      <c r="E59" s="159"/>
      <c r="F59" s="159"/>
      <c r="G59" s="159"/>
      <c r="H59" s="159"/>
    </row>
    <row r="60" spans="1:8" x14ac:dyDescent="0.15">
      <c r="A60" s="159" t="s">
        <v>27</v>
      </c>
      <c r="B60" s="159"/>
      <c r="C60" s="159"/>
      <c r="D60" s="159"/>
      <c r="E60" s="159"/>
      <c r="F60" s="159"/>
      <c r="G60" s="159"/>
      <c r="H60" s="159"/>
    </row>
    <row r="61" spans="1:8" ht="18" customHeight="1" x14ac:dyDescent="0.15">
      <c r="A61" s="161" t="s">
        <v>28</v>
      </c>
      <c r="B61" s="161"/>
      <c r="C61" s="161"/>
      <c r="D61" s="161"/>
      <c r="E61" s="161"/>
      <c r="F61" s="161"/>
      <c r="G61" s="161"/>
      <c r="H61" s="161"/>
    </row>
    <row r="62" spans="1:8" x14ac:dyDescent="0.15">
      <c r="C62" s="319"/>
      <c r="D62" s="162"/>
      <c r="E62" s="162"/>
      <c r="F62" s="162"/>
      <c r="G62" s="162"/>
      <c r="H62" s="162"/>
    </row>
    <row r="63" spans="1:8" ht="13.5" customHeight="1" x14ac:dyDescent="0.15">
      <c r="C63" s="319"/>
    </row>
    <row r="64" spans="1:8" x14ac:dyDescent="0.15">
      <c r="C64" s="163"/>
      <c r="D64" s="163"/>
      <c r="E64" s="163"/>
      <c r="F64" s="163"/>
      <c r="G64" s="163"/>
      <c r="H64" s="163"/>
    </row>
    <row r="65" spans="3:8" ht="12.75" customHeight="1" x14ac:dyDescent="0.15">
      <c r="C65" s="163"/>
      <c r="D65" s="163"/>
      <c r="E65" s="163"/>
      <c r="F65" s="163"/>
      <c r="G65" s="163"/>
      <c r="H65" s="163"/>
    </row>
    <row r="66" spans="3:8" x14ac:dyDescent="0.15">
      <c r="C66" s="163"/>
      <c r="D66" s="163"/>
      <c r="E66" s="163"/>
      <c r="F66" s="163"/>
      <c r="G66" s="163"/>
      <c r="H66" s="163"/>
    </row>
    <row r="67" spans="3:8" x14ac:dyDescent="0.15">
      <c r="C67" s="163"/>
      <c r="D67" s="163"/>
      <c r="E67" s="163"/>
      <c r="F67" s="163"/>
      <c r="G67" s="163"/>
      <c r="H67" s="163"/>
    </row>
    <row r="68" spans="3:8" x14ac:dyDescent="0.15">
      <c r="C68" s="163"/>
      <c r="D68" s="163"/>
      <c r="E68" s="163"/>
      <c r="F68" s="163"/>
      <c r="G68" s="163"/>
      <c r="H68" s="163"/>
    </row>
    <row r="69" spans="3:8" x14ac:dyDescent="0.15">
      <c r="C69" s="163"/>
      <c r="D69" s="163"/>
      <c r="E69" s="163"/>
      <c r="F69" s="163"/>
      <c r="G69" s="163"/>
      <c r="H69" s="163"/>
    </row>
    <row r="70" spans="3:8" x14ac:dyDescent="0.15">
      <c r="C70" s="163"/>
      <c r="D70" s="163"/>
      <c r="E70" s="163"/>
      <c r="F70" s="163"/>
      <c r="G70" s="163"/>
      <c r="H70" s="163"/>
    </row>
    <row r="71" spans="3:8" x14ac:dyDescent="0.15">
      <c r="C71" s="163"/>
      <c r="D71" s="163"/>
      <c r="E71" s="163"/>
      <c r="F71" s="163"/>
      <c r="G71" s="163"/>
      <c r="H71" s="163"/>
    </row>
    <row r="75" spans="3:8" ht="12.75" customHeight="1" x14ac:dyDescent="0.15"/>
    <row r="77" spans="3:8" ht="13.5" customHeight="1" x14ac:dyDescent="0.15"/>
    <row r="79" spans="3:8" ht="12.75" customHeight="1" x14ac:dyDescent="0.15"/>
  </sheetData>
  <mergeCells count="11">
    <mergeCell ref="B40:H40"/>
    <mergeCell ref="A58:H58"/>
    <mergeCell ref="A59:H59"/>
    <mergeCell ref="A60:H60"/>
    <mergeCell ref="A61:H61"/>
    <mergeCell ref="A1:E1"/>
    <mergeCell ref="F1:H1"/>
    <mergeCell ref="A2:H2"/>
    <mergeCell ref="A3:H3"/>
    <mergeCell ref="B4:H4"/>
    <mergeCell ref="B22:H22"/>
  </mergeCells>
  <pageMargins left="1.05" right="1.1263020833333333" top="0.5" bottom="0.25" header="0" footer="0"/>
  <pageSetup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E858F-6B45-4C60-9CBD-38CCFE349B73}">
  <sheetPr codeName="Sheet48"/>
  <dimension ref="A1:AB79"/>
  <sheetViews>
    <sheetView showGridLines="0" view="pageLayout" zoomScale="145" zoomScaleNormal="115" zoomScaleSheetLayoutView="100" zoomScalePageLayoutView="145" workbookViewId="0">
      <selection activeCell="S44" sqref="S44"/>
    </sheetView>
  </sheetViews>
  <sheetFormatPr defaultColWidth="7.109375" defaultRowHeight="8.25" x14ac:dyDescent="0.15"/>
  <cols>
    <col min="1" max="1" width="15.109375" style="125" customWidth="1"/>
    <col min="2" max="2" width="2.44140625" style="125" customWidth="1"/>
    <col min="3" max="3" width="0.88671875" style="125" customWidth="1"/>
    <col min="4" max="4" width="6.5546875" style="125" customWidth="1"/>
    <col min="5" max="5" width="0.88671875" style="125" customWidth="1"/>
    <col min="6" max="6" width="6.5546875" style="125" customWidth="1"/>
    <col min="7" max="7" width="0.88671875" style="125" customWidth="1"/>
    <col min="8" max="8" width="6.5546875" style="125" customWidth="1"/>
    <col min="9" max="9" width="0.88671875" style="125" customWidth="1"/>
    <col min="10" max="10" width="6.5546875" style="125" customWidth="1"/>
    <col min="11" max="11" width="0.88671875" style="125" customWidth="1"/>
    <col min="12" max="12" width="6.5546875" style="125" customWidth="1"/>
    <col min="13" max="13" width="0.88671875" style="125" customWidth="1"/>
    <col min="14" max="14" width="6.5546875" style="125" customWidth="1"/>
    <col min="15" max="15" width="0.88671875" style="125" customWidth="1"/>
    <col min="16" max="16384" width="7.109375" style="125"/>
  </cols>
  <sheetData>
    <row r="1" spans="1:28" ht="3.95" customHeight="1" x14ac:dyDescent="0.15">
      <c r="A1" s="123"/>
      <c r="B1" s="123"/>
      <c r="C1" s="123"/>
      <c r="D1" s="123"/>
      <c r="E1" s="123"/>
      <c r="F1" s="123"/>
      <c r="G1" s="123"/>
      <c r="H1" s="123"/>
      <c r="I1" s="206"/>
      <c r="J1" s="123"/>
      <c r="K1" s="123"/>
      <c r="L1" s="123"/>
      <c r="M1" s="123"/>
      <c r="N1" s="123"/>
      <c r="O1" s="206"/>
      <c r="P1" s="401"/>
      <c r="Q1" s="401"/>
      <c r="R1" s="401"/>
      <c r="S1" s="401"/>
    </row>
    <row r="2" spans="1:28" ht="12.75" customHeight="1" x14ac:dyDescent="0.15">
      <c r="A2" s="126" t="s">
        <v>310</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row>
    <row r="3" spans="1:28" ht="9.75" customHeight="1" x14ac:dyDescent="0.15">
      <c r="A3" s="127" t="s">
        <v>311</v>
      </c>
      <c r="B3" s="127"/>
      <c r="C3" s="127"/>
      <c r="D3" s="127"/>
      <c r="E3" s="127"/>
      <c r="F3" s="127"/>
      <c r="G3" s="127"/>
      <c r="H3" s="127"/>
      <c r="I3" s="127"/>
      <c r="J3" s="127"/>
      <c r="K3" s="127"/>
      <c r="L3" s="127"/>
      <c r="M3" s="127"/>
      <c r="N3" s="127"/>
      <c r="O3" s="156"/>
    </row>
    <row r="4" spans="1:28" ht="10.5" customHeight="1" x14ac:dyDescent="0.15">
      <c r="B4" s="328" t="s">
        <v>314</v>
      </c>
      <c r="C4" s="328"/>
      <c r="D4" s="328"/>
      <c r="E4" s="328"/>
      <c r="F4" s="328"/>
      <c r="G4" s="328"/>
      <c r="H4" s="328"/>
      <c r="I4" s="328"/>
      <c r="J4" s="328"/>
      <c r="K4" s="328"/>
      <c r="L4" s="328"/>
      <c r="M4" s="328"/>
      <c r="N4" s="328"/>
      <c r="O4" s="331"/>
    </row>
    <row r="5" spans="1:28" s="176" customFormat="1" ht="9.1999999999999993" customHeight="1" x14ac:dyDescent="0.3">
      <c r="B5" s="341">
        <v>1960</v>
      </c>
      <c r="C5" s="341"/>
      <c r="D5" s="130">
        <v>1970</v>
      </c>
      <c r="E5" s="130"/>
      <c r="F5" s="130">
        <v>1980</v>
      </c>
      <c r="G5" s="130"/>
      <c r="H5" s="130">
        <v>1990</v>
      </c>
      <c r="I5" s="130"/>
      <c r="J5" s="130">
        <v>2000</v>
      </c>
      <c r="K5" s="130"/>
      <c r="L5" s="130">
        <v>2010</v>
      </c>
      <c r="M5" s="130"/>
      <c r="N5" s="130">
        <v>2018</v>
      </c>
      <c r="O5" s="130"/>
    </row>
    <row r="6" spans="1:28" ht="9.1999999999999993" customHeight="1" x14ac:dyDescent="0.15">
      <c r="A6" s="132" t="s">
        <v>100</v>
      </c>
      <c r="B6" s="179">
        <v>93.1</v>
      </c>
      <c r="C6" s="179" t="s">
        <v>8</v>
      </c>
      <c r="D6" s="134">
        <v>93.9</v>
      </c>
      <c r="E6" s="179" t="s">
        <v>8</v>
      </c>
      <c r="F6" s="134">
        <v>93</v>
      </c>
      <c r="G6" s="179" t="s">
        <v>8</v>
      </c>
      <c r="H6" s="134">
        <v>91</v>
      </c>
      <c r="I6" s="179" t="s">
        <v>8</v>
      </c>
      <c r="J6" s="134">
        <v>90</v>
      </c>
      <c r="K6" s="179" t="s">
        <v>8</v>
      </c>
      <c r="L6" s="134">
        <v>88.4</v>
      </c>
      <c r="M6" s="179" t="s">
        <v>8</v>
      </c>
      <c r="N6" s="134">
        <v>87.469077735413919</v>
      </c>
      <c r="O6" s="179" t="s">
        <v>8</v>
      </c>
    </row>
    <row r="7" spans="1:28" ht="9.1999999999999993" customHeight="1" x14ac:dyDescent="0.15">
      <c r="A7" s="137" t="s">
        <v>101</v>
      </c>
      <c r="B7" s="332">
        <v>93</v>
      </c>
      <c r="C7" s="332"/>
      <c r="D7" s="139">
        <v>92</v>
      </c>
      <c r="E7" s="139"/>
      <c r="F7" s="139">
        <v>89</v>
      </c>
      <c r="G7" s="139"/>
      <c r="H7" s="139">
        <v>85.2</v>
      </c>
      <c r="I7" s="139"/>
      <c r="J7" s="139">
        <v>82.5</v>
      </c>
      <c r="K7" s="139"/>
      <c r="L7" s="139">
        <v>85.7</v>
      </c>
      <c r="M7" s="139"/>
      <c r="N7" s="139">
        <v>84.025263712373132</v>
      </c>
      <c r="O7" s="332"/>
    </row>
    <row r="8" spans="1:28" ht="9.1999999999999993" customHeight="1" x14ac:dyDescent="0.15">
      <c r="A8" s="195" t="s">
        <v>15</v>
      </c>
      <c r="B8" s="205">
        <v>84.182404909273657</v>
      </c>
      <c r="C8" s="201"/>
      <c r="D8" s="205">
        <v>89.878474870520904</v>
      </c>
      <c r="E8" s="205"/>
      <c r="F8" s="205">
        <v>85.851901868107134</v>
      </c>
      <c r="G8" s="205"/>
      <c r="H8" s="205">
        <v>80.480127097038974</v>
      </c>
      <c r="I8" s="205"/>
      <c r="J8" s="205">
        <v>75.916494401109162</v>
      </c>
      <c r="K8" s="205"/>
      <c r="L8" s="205">
        <v>83.558212263120595</v>
      </c>
      <c r="M8" s="205"/>
      <c r="N8" s="205">
        <v>79.130660116948519</v>
      </c>
      <c r="O8" s="182"/>
    </row>
    <row r="9" spans="1:28" ht="9.1999999999999993" customHeight="1" x14ac:dyDescent="0.15">
      <c r="A9" s="195" t="s">
        <v>31</v>
      </c>
      <c r="B9" s="205">
        <v>93.036951270636621</v>
      </c>
      <c r="C9" s="201"/>
      <c r="D9" s="205">
        <v>92.350468372447125</v>
      </c>
      <c r="E9" s="205"/>
      <c r="F9" s="205">
        <v>90.494857957438143</v>
      </c>
      <c r="G9" s="205"/>
      <c r="H9" s="205">
        <v>89.257101163944824</v>
      </c>
      <c r="I9" s="205"/>
      <c r="J9" s="205">
        <v>88.050872859587415</v>
      </c>
      <c r="K9" s="205"/>
      <c r="L9" s="205">
        <v>86.077657909744431</v>
      </c>
      <c r="M9" s="205"/>
      <c r="N9" s="205">
        <v>84.096563183823449</v>
      </c>
      <c r="O9" s="182"/>
    </row>
    <row r="10" spans="1:28" ht="9.1999999999999993" customHeight="1" x14ac:dyDescent="0.15">
      <c r="A10" s="195" t="s">
        <v>32</v>
      </c>
      <c r="B10" s="205" t="s">
        <v>33</v>
      </c>
      <c r="C10" s="201"/>
      <c r="D10" s="205" t="s">
        <v>33</v>
      </c>
      <c r="E10" s="205"/>
      <c r="F10" s="205">
        <v>92.840646651270205</v>
      </c>
      <c r="G10" s="205"/>
      <c r="H10" s="205" t="s">
        <v>33</v>
      </c>
      <c r="I10" s="205"/>
      <c r="J10" s="205">
        <v>89.727556945064762</v>
      </c>
      <c r="K10" s="205"/>
      <c r="L10" s="205" t="s">
        <v>33</v>
      </c>
      <c r="M10" s="205"/>
      <c r="N10" s="205" t="s">
        <v>33</v>
      </c>
      <c r="O10" s="182"/>
    </row>
    <row r="11" spans="1:28" ht="9.1999999999999993" customHeight="1" x14ac:dyDescent="0.15">
      <c r="A11" s="195" t="s">
        <v>34</v>
      </c>
      <c r="B11" s="205">
        <v>91.729323308270665</v>
      </c>
      <c r="C11" s="201"/>
      <c r="D11" s="205">
        <v>96.408393866020987</v>
      </c>
      <c r="E11" s="205"/>
      <c r="F11" s="205">
        <v>94.962335216572498</v>
      </c>
      <c r="G11" s="205"/>
      <c r="H11" s="205">
        <v>93.278104026845639</v>
      </c>
      <c r="I11" s="205"/>
      <c r="J11" s="205">
        <v>92.347005907161304</v>
      </c>
      <c r="K11" s="205"/>
      <c r="L11" s="205">
        <v>92.682347613340767</v>
      </c>
      <c r="M11" s="205"/>
      <c r="N11" s="205">
        <v>92.048264550606362</v>
      </c>
      <c r="O11" s="182"/>
    </row>
    <row r="12" spans="1:28" ht="9.1999999999999993" customHeight="1" x14ac:dyDescent="0.15">
      <c r="A12" s="195" t="s">
        <v>35</v>
      </c>
      <c r="B12" s="205">
        <v>96.616221730998134</v>
      </c>
      <c r="C12" s="201"/>
      <c r="D12" s="205">
        <v>89.2083644510829</v>
      </c>
      <c r="E12" s="205"/>
      <c r="F12" s="205">
        <v>88.477366255144034</v>
      </c>
      <c r="G12" s="205"/>
      <c r="H12" s="205">
        <v>87.926310817194135</v>
      </c>
      <c r="I12" s="205"/>
      <c r="J12" s="205">
        <v>82.75769023205612</v>
      </c>
      <c r="K12" s="205"/>
      <c r="L12" s="205" t="s">
        <v>33</v>
      </c>
      <c r="M12" s="205"/>
      <c r="N12" s="205">
        <v>76.681510612457345</v>
      </c>
      <c r="O12" s="182"/>
    </row>
    <row r="13" spans="1:28" ht="9.1999999999999993" customHeight="1" x14ac:dyDescent="0.15">
      <c r="A13" s="195" t="s">
        <v>36</v>
      </c>
      <c r="B13" s="205">
        <v>94.993845007114942</v>
      </c>
      <c r="C13" s="201"/>
      <c r="D13" s="205">
        <v>93.245708515651287</v>
      </c>
      <c r="E13" s="205"/>
      <c r="F13" s="205">
        <v>94.132439228834869</v>
      </c>
      <c r="G13" s="205"/>
      <c r="H13" s="205">
        <v>91.572843171595537</v>
      </c>
      <c r="I13" s="205"/>
      <c r="J13" s="205">
        <v>92.566079886582102</v>
      </c>
      <c r="K13" s="205"/>
      <c r="L13" s="205">
        <v>92.083630844525132</v>
      </c>
      <c r="M13" s="205"/>
      <c r="N13" s="205">
        <v>91.40790930386153</v>
      </c>
      <c r="O13" s="182"/>
    </row>
    <row r="14" spans="1:28" ht="9.1999999999999993" customHeight="1" x14ac:dyDescent="0.15">
      <c r="A14" s="195" t="s">
        <v>37</v>
      </c>
      <c r="B14" s="205">
        <v>96.306291327202729</v>
      </c>
      <c r="C14" s="201"/>
      <c r="D14" s="205">
        <v>95.903597872152133</v>
      </c>
      <c r="E14" s="205"/>
      <c r="F14" s="205">
        <v>95.028680688336522</v>
      </c>
      <c r="G14" s="205"/>
      <c r="H14" s="205">
        <v>92.672516006639796</v>
      </c>
      <c r="I14" s="205"/>
      <c r="J14" s="205">
        <v>96.300484405800646</v>
      </c>
      <c r="K14" s="205"/>
      <c r="L14" s="205">
        <v>95.432144560436655</v>
      </c>
      <c r="M14" s="205"/>
      <c r="N14" s="205">
        <v>94.333511845561418</v>
      </c>
      <c r="O14" s="182"/>
    </row>
    <row r="15" spans="1:28" ht="9.1999999999999993" customHeight="1" x14ac:dyDescent="0.15">
      <c r="A15" s="195" t="s">
        <v>38</v>
      </c>
      <c r="B15" s="205">
        <v>87.568729381185634</v>
      </c>
      <c r="C15" s="201"/>
      <c r="D15" s="205">
        <v>90.446790763329929</v>
      </c>
      <c r="E15" s="205"/>
      <c r="F15" s="205">
        <v>89.791962785889652</v>
      </c>
      <c r="G15" s="205"/>
      <c r="H15" s="205">
        <v>86.601067607505328</v>
      </c>
      <c r="I15" s="205"/>
      <c r="J15" s="205">
        <v>79.709246445675106</v>
      </c>
      <c r="K15" s="205"/>
      <c r="L15" s="205">
        <v>78.825728965600845</v>
      </c>
      <c r="M15" s="205"/>
      <c r="N15" s="205">
        <v>77.321163789460741</v>
      </c>
      <c r="O15" s="182"/>
    </row>
    <row r="16" spans="1:28" ht="9.1999999999999993" customHeight="1" x14ac:dyDescent="0.15">
      <c r="A16" s="195" t="s">
        <v>39</v>
      </c>
      <c r="B16" s="205">
        <v>78.264758497316635</v>
      </c>
      <c r="C16" s="201"/>
      <c r="D16" s="205">
        <v>82.134826084876323</v>
      </c>
      <c r="E16" s="205"/>
      <c r="F16" s="205">
        <v>84.275017018379856</v>
      </c>
      <c r="G16" s="205"/>
      <c r="H16" s="205">
        <v>80.821985180003935</v>
      </c>
      <c r="I16" s="205"/>
      <c r="J16" s="205">
        <v>76.146066287067725</v>
      </c>
      <c r="K16" s="205"/>
      <c r="L16" s="205">
        <v>79.679723960982955</v>
      </c>
      <c r="M16" s="205"/>
      <c r="N16" s="205">
        <v>72.471985624946939</v>
      </c>
      <c r="O16" s="182"/>
    </row>
    <row r="17" spans="1:15" ht="9.1999999999999993" customHeight="1" x14ac:dyDescent="0.15">
      <c r="A17" s="195" t="s">
        <v>40</v>
      </c>
      <c r="B17" s="205">
        <v>88.871686896210051</v>
      </c>
      <c r="C17" s="201"/>
      <c r="D17" s="205">
        <v>91.023079941497514</v>
      </c>
      <c r="E17" s="205"/>
      <c r="F17" s="205">
        <v>90.361188288095747</v>
      </c>
      <c r="G17" s="205"/>
      <c r="H17" s="205">
        <v>85.90299206046528</v>
      </c>
      <c r="I17" s="205"/>
      <c r="J17" s="205">
        <v>82.826817348808802</v>
      </c>
      <c r="K17" s="205"/>
      <c r="L17" s="205">
        <v>85.19754003762668</v>
      </c>
      <c r="M17" s="205"/>
      <c r="N17" s="205">
        <v>86.084919049757175</v>
      </c>
      <c r="O17" s="182"/>
    </row>
    <row r="18" spans="1:15" ht="9.1999999999999993" customHeight="1" x14ac:dyDescent="0.15">
      <c r="A18" s="195" t="s">
        <v>41</v>
      </c>
      <c r="B18" s="205">
        <v>95.860445798144809</v>
      </c>
      <c r="C18" s="205"/>
      <c r="D18" s="205">
        <v>94.007490636704119</v>
      </c>
      <c r="E18" s="205"/>
      <c r="F18" s="205">
        <v>87.530048076923066</v>
      </c>
      <c r="G18" s="205"/>
      <c r="H18" s="205">
        <v>94.5</v>
      </c>
      <c r="I18" s="205"/>
      <c r="J18" s="205">
        <v>91.542821948743679</v>
      </c>
      <c r="K18" s="205"/>
      <c r="L18" s="205">
        <v>93.1</v>
      </c>
      <c r="M18" s="205"/>
      <c r="N18" s="205">
        <v>92.9</v>
      </c>
      <c r="O18" s="190"/>
    </row>
    <row r="19" spans="1:15" ht="9.1999999999999993" customHeight="1" x14ac:dyDescent="0.15">
      <c r="A19" s="277" t="s">
        <v>42</v>
      </c>
      <c r="B19" s="324">
        <v>85.025125628140714</v>
      </c>
      <c r="C19" s="203"/>
      <c r="D19" s="324">
        <v>89.75</v>
      </c>
      <c r="E19" s="324"/>
      <c r="F19" s="324">
        <v>92.008196721311478</v>
      </c>
      <c r="G19" s="324"/>
      <c r="H19" s="324">
        <v>90</v>
      </c>
      <c r="I19" s="324"/>
      <c r="J19" s="324">
        <v>86.9</v>
      </c>
      <c r="K19" s="324"/>
      <c r="L19" s="324">
        <v>85.9</v>
      </c>
      <c r="M19" s="324"/>
      <c r="N19" s="324">
        <v>89.8</v>
      </c>
      <c r="O19" s="333"/>
    </row>
    <row r="20" spans="1:15" ht="9.1999999999999993" customHeight="1" x14ac:dyDescent="0.15">
      <c r="A20" s="143" t="s">
        <v>13</v>
      </c>
      <c r="B20" s="192">
        <v>93.1</v>
      </c>
      <c r="C20" s="192" t="s">
        <v>8</v>
      </c>
      <c r="D20" s="145">
        <v>93.9</v>
      </c>
      <c r="E20" s="192" t="s">
        <v>8</v>
      </c>
      <c r="F20" s="145">
        <v>92.9</v>
      </c>
      <c r="G20" s="192" t="s">
        <v>8</v>
      </c>
      <c r="H20" s="145">
        <v>90.8</v>
      </c>
      <c r="I20" s="192" t="s">
        <v>8</v>
      </c>
      <c r="J20" s="145">
        <v>89.7</v>
      </c>
      <c r="K20" s="192" t="s">
        <v>8</v>
      </c>
      <c r="L20" s="145">
        <v>88.3</v>
      </c>
      <c r="M20" s="192" t="s">
        <v>8</v>
      </c>
      <c r="N20" s="145">
        <v>87.349872781819215</v>
      </c>
      <c r="O20" s="192" t="s">
        <v>8</v>
      </c>
    </row>
    <row r="21" spans="1:15" ht="6" customHeight="1" x14ac:dyDescent="0.15">
      <c r="A21" s="143"/>
      <c r="B21" s="192"/>
      <c r="C21" s="192"/>
      <c r="D21" s="145"/>
      <c r="E21" s="145"/>
      <c r="F21" s="145"/>
      <c r="G21" s="145"/>
      <c r="H21" s="145"/>
      <c r="I21" s="145"/>
      <c r="J21" s="145"/>
      <c r="K21" s="145"/>
      <c r="L21" s="145"/>
      <c r="M21" s="145"/>
      <c r="N21" s="145"/>
      <c r="O21" s="145"/>
    </row>
    <row r="22" spans="1:15" ht="9" customHeight="1" x14ac:dyDescent="0.15">
      <c r="B22" s="328" t="s">
        <v>315</v>
      </c>
      <c r="C22" s="328"/>
      <c r="D22" s="328"/>
      <c r="E22" s="328"/>
      <c r="F22" s="328"/>
      <c r="G22" s="328"/>
      <c r="H22" s="328"/>
      <c r="I22" s="328"/>
      <c r="J22" s="328"/>
      <c r="K22" s="328"/>
      <c r="L22" s="328"/>
      <c r="M22" s="328"/>
      <c r="N22" s="328"/>
      <c r="O22" s="331"/>
    </row>
    <row r="23" spans="1:15" s="176" customFormat="1" ht="9.1999999999999993" customHeight="1" x14ac:dyDescent="0.3">
      <c r="B23" s="130">
        <v>1960</v>
      </c>
      <c r="C23" s="130"/>
      <c r="D23" s="130">
        <v>1970</v>
      </c>
      <c r="E23" s="130"/>
      <c r="F23" s="130">
        <v>1980</v>
      </c>
      <c r="G23" s="130"/>
      <c r="H23" s="130">
        <v>1990</v>
      </c>
      <c r="I23" s="130"/>
      <c r="J23" s="130">
        <v>2000</v>
      </c>
      <c r="K23" s="130"/>
      <c r="L23" s="130">
        <v>2010</v>
      </c>
      <c r="M23" s="130"/>
      <c r="N23" s="130">
        <v>2018</v>
      </c>
      <c r="O23" s="130"/>
    </row>
    <row r="24" spans="1:15" ht="9.1999999999999993" customHeight="1" x14ac:dyDescent="0.15">
      <c r="A24" s="132" t="s">
        <v>100</v>
      </c>
      <c r="B24" s="134">
        <v>3.8</v>
      </c>
      <c r="C24" s="179" t="s">
        <v>8</v>
      </c>
      <c r="D24" s="134">
        <v>3.2</v>
      </c>
      <c r="E24" s="179" t="s">
        <v>8</v>
      </c>
      <c r="F24" s="134">
        <v>3.6</v>
      </c>
      <c r="G24" s="179" t="s">
        <v>8</v>
      </c>
      <c r="H24" s="134">
        <v>5.5</v>
      </c>
      <c r="I24" s="179" t="s">
        <v>8</v>
      </c>
      <c r="J24" s="134">
        <v>6.2</v>
      </c>
      <c r="K24" s="179" t="s">
        <v>8</v>
      </c>
      <c r="L24" s="134">
        <v>7.4</v>
      </c>
      <c r="M24" s="179" t="s">
        <v>8</v>
      </c>
      <c r="N24" s="134">
        <v>8.3463900956693546</v>
      </c>
      <c r="O24" s="179" t="s">
        <v>8</v>
      </c>
    </row>
    <row r="25" spans="1:15" ht="9.1999999999999993" customHeight="1" x14ac:dyDescent="0.15">
      <c r="A25" s="137" t="s">
        <v>101</v>
      </c>
      <c r="B25" s="139">
        <v>1.8</v>
      </c>
      <c r="C25" s="139"/>
      <c r="D25" s="139">
        <v>1.9</v>
      </c>
      <c r="E25" s="139"/>
      <c r="F25" s="139">
        <v>1.7</v>
      </c>
      <c r="G25" s="139"/>
      <c r="H25" s="139">
        <v>2.2000000000000002</v>
      </c>
      <c r="I25" s="139"/>
      <c r="J25" s="139">
        <v>3.8</v>
      </c>
      <c r="K25" s="139"/>
      <c r="L25" s="139">
        <v>3.8</v>
      </c>
      <c r="M25" s="139"/>
      <c r="N25" s="139">
        <v>4.4304546096142161</v>
      </c>
      <c r="O25" s="332"/>
    </row>
    <row r="26" spans="1:15" ht="9.1999999999999993" customHeight="1" x14ac:dyDescent="0.15">
      <c r="A26" s="195" t="s">
        <v>15</v>
      </c>
      <c r="B26" s="205">
        <v>3.8287573401047452</v>
      </c>
      <c r="C26" s="205"/>
      <c r="D26" s="205">
        <v>1.7193662969339059</v>
      </c>
      <c r="E26" s="205"/>
      <c r="F26" s="205">
        <v>1.1703803736214269</v>
      </c>
      <c r="G26" s="205"/>
      <c r="H26" s="205">
        <v>1.4383915135988858</v>
      </c>
      <c r="I26" s="205"/>
      <c r="J26" s="205">
        <v>3.5932201272787454</v>
      </c>
      <c r="K26" s="205"/>
      <c r="L26" s="205">
        <v>3.3852776490269099</v>
      </c>
      <c r="M26" s="205"/>
      <c r="N26" s="205">
        <v>6.593958786349245</v>
      </c>
      <c r="O26" s="182"/>
    </row>
    <row r="27" spans="1:15" ht="9.1999999999999993" customHeight="1" x14ac:dyDescent="0.15">
      <c r="A27" s="195" t="s">
        <v>31</v>
      </c>
      <c r="B27" s="205">
        <v>3.1800850418222106</v>
      </c>
      <c r="C27" s="205"/>
      <c r="D27" s="205">
        <v>2.206701753224543</v>
      </c>
      <c r="E27" s="205"/>
      <c r="F27" s="205">
        <v>1.4102433560737195</v>
      </c>
      <c r="G27" s="205"/>
      <c r="H27" s="205">
        <v>2.1721806794535512</v>
      </c>
      <c r="I27" s="205"/>
      <c r="J27" s="205">
        <v>4.0199727575229831</v>
      </c>
      <c r="K27" s="205"/>
      <c r="L27" s="205">
        <v>3.9081539423909892</v>
      </c>
      <c r="M27" s="205"/>
      <c r="N27" s="205">
        <v>4.4679780474390629</v>
      </c>
      <c r="O27" s="182"/>
    </row>
    <row r="28" spans="1:15" ht="9.1999999999999993" customHeight="1" x14ac:dyDescent="0.15">
      <c r="A28" s="195" t="s">
        <v>32</v>
      </c>
      <c r="B28" s="205" t="s">
        <v>33</v>
      </c>
      <c r="C28" s="205"/>
      <c r="D28" s="205" t="s">
        <v>33</v>
      </c>
      <c r="E28" s="205"/>
      <c r="F28" s="205" t="s">
        <v>33</v>
      </c>
      <c r="G28" s="205"/>
      <c r="H28" s="205" t="s">
        <v>33</v>
      </c>
      <c r="I28" s="205"/>
      <c r="J28" s="205" t="s">
        <v>33</v>
      </c>
      <c r="K28" s="205"/>
      <c r="L28" s="205" t="s">
        <v>33</v>
      </c>
      <c r="M28" s="205"/>
      <c r="N28" s="205" t="s">
        <v>33</v>
      </c>
      <c r="O28" s="182"/>
    </row>
    <row r="29" spans="1:15" ht="9.1999999999999993" customHeight="1" x14ac:dyDescent="0.15">
      <c r="A29" s="195" t="s">
        <v>34</v>
      </c>
      <c r="B29" s="205" t="s">
        <v>33</v>
      </c>
      <c r="C29" s="205"/>
      <c r="D29" s="205" t="s">
        <v>33</v>
      </c>
      <c r="E29" s="205"/>
      <c r="F29" s="205" t="s">
        <v>33</v>
      </c>
      <c r="G29" s="205"/>
      <c r="H29" s="205" t="s">
        <v>33</v>
      </c>
      <c r="I29" s="205"/>
      <c r="J29" s="205">
        <v>1.6772737030906988</v>
      </c>
      <c r="K29" s="205"/>
      <c r="L29" s="205">
        <v>1.6844407380611812</v>
      </c>
      <c r="M29" s="205"/>
      <c r="N29" s="205">
        <v>1.8088439549081041</v>
      </c>
      <c r="O29" s="182"/>
    </row>
    <row r="30" spans="1:15" ht="9.1999999999999993" customHeight="1" x14ac:dyDescent="0.15">
      <c r="A30" s="195" t="s">
        <v>35</v>
      </c>
      <c r="B30" s="205" t="s">
        <v>33</v>
      </c>
      <c r="C30" s="205"/>
      <c r="D30" s="205" t="s">
        <v>33</v>
      </c>
      <c r="E30" s="205"/>
      <c r="F30" s="205" t="s">
        <v>33</v>
      </c>
      <c r="G30" s="205"/>
      <c r="H30" s="205" t="s">
        <v>33</v>
      </c>
      <c r="I30" s="205"/>
      <c r="J30" s="205">
        <v>6.3680518078791142</v>
      </c>
      <c r="K30" s="205"/>
      <c r="L30" s="205" t="s">
        <v>33</v>
      </c>
      <c r="M30" s="205"/>
      <c r="N30" s="205">
        <v>10.03412179746689</v>
      </c>
      <c r="O30" s="182"/>
    </row>
    <row r="31" spans="1:15" ht="9.1999999999999993" customHeight="1" x14ac:dyDescent="0.15">
      <c r="A31" s="195" t="s">
        <v>36</v>
      </c>
      <c r="B31" s="205">
        <v>1.2363630203510039</v>
      </c>
      <c r="C31" s="205"/>
      <c r="D31" s="205">
        <v>1.7728037697744867</v>
      </c>
      <c r="E31" s="205"/>
      <c r="F31" s="205">
        <v>1.3944982092509335</v>
      </c>
      <c r="G31" s="205"/>
      <c r="H31" s="205">
        <v>2.0137996986528335</v>
      </c>
      <c r="I31" s="205"/>
      <c r="J31" s="205">
        <v>2.3003103955663913</v>
      </c>
      <c r="K31" s="205"/>
      <c r="L31" s="205">
        <v>2.0972296475434247</v>
      </c>
      <c r="M31" s="205"/>
      <c r="N31" s="205">
        <v>1.5432788022483976</v>
      </c>
      <c r="O31" s="182"/>
    </row>
    <row r="32" spans="1:15" ht="9.1999999999999993" customHeight="1" x14ac:dyDescent="0.15">
      <c r="A32" s="195" t="s">
        <v>37</v>
      </c>
      <c r="B32" s="205" t="s">
        <v>33</v>
      </c>
      <c r="C32" s="205"/>
      <c r="D32" s="205" t="s">
        <v>33</v>
      </c>
      <c r="E32" s="205"/>
      <c r="F32" s="205" t="s">
        <v>33</v>
      </c>
      <c r="G32" s="205"/>
      <c r="H32" s="205" t="s">
        <v>33</v>
      </c>
      <c r="I32" s="205"/>
      <c r="J32" s="205">
        <v>1.6839595971944195</v>
      </c>
      <c r="K32" s="205"/>
      <c r="L32" s="205">
        <v>2.079027785137689</v>
      </c>
      <c r="M32" s="205"/>
      <c r="N32" s="205">
        <v>2.0248387014510492</v>
      </c>
      <c r="O32" s="182"/>
    </row>
    <row r="33" spans="1:15" ht="9.1999999999999993" customHeight="1" x14ac:dyDescent="0.15">
      <c r="A33" s="195" t="s">
        <v>38</v>
      </c>
      <c r="B33" s="205" t="s">
        <v>33</v>
      </c>
      <c r="C33" s="205"/>
      <c r="D33" s="205">
        <v>2.5665338247770326</v>
      </c>
      <c r="E33" s="205"/>
      <c r="F33" s="205">
        <v>2.4034112934487659</v>
      </c>
      <c r="G33" s="205"/>
      <c r="H33" s="205">
        <v>3.9141790189924168</v>
      </c>
      <c r="I33" s="205"/>
      <c r="J33" s="205">
        <v>7.9561955721246065</v>
      </c>
      <c r="K33" s="205"/>
      <c r="L33" s="205">
        <v>9.7527997687451631</v>
      </c>
      <c r="M33" s="205"/>
      <c r="N33" s="205">
        <v>8.5086930801084808</v>
      </c>
      <c r="O33" s="182"/>
    </row>
    <row r="34" spans="1:15" ht="9.1999999999999993" customHeight="1" x14ac:dyDescent="0.15">
      <c r="A34" s="195" t="s">
        <v>39</v>
      </c>
      <c r="B34" s="205" t="s">
        <v>33</v>
      </c>
      <c r="C34" s="205"/>
      <c r="D34" s="205" t="s">
        <v>33</v>
      </c>
      <c r="E34" s="205"/>
      <c r="F34" s="205">
        <v>2.3485364193328797</v>
      </c>
      <c r="G34" s="205"/>
      <c r="H34" s="205">
        <v>2.7093488382259725</v>
      </c>
      <c r="I34" s="205"/>
      <c r="J34" s="205">
        <v>4.7476301500948992</v>
      </c>
      <c r="K34" s="205"/>
      <c r="L34" s="205">
        <v>4.4319966379863311</v>
      </c>
      <c r="M34" s="205"/>
      <c r="N34" s="205">
        <v>6.0397153286737035</v>
      </c>
      <c r="O34" s="182"/>
    </row>
    <row r="35" spans="1:15" ht="9.1999999999999993" customHeight="1" x14ac:dyDescent="0.15">
      <c r="A35" s="195" t="s">
        <v>40</v>
      </c>
      <c r="B35" s="205" t="s">
        <v>33</v>
      </c>
      <c r="C35" s="205"/>
      <c r="D35" s="205" t="s">
        <v>33</v>
      </c>
      <c r="E35" s="205"/>
      <c r="F35" s="205">
        <v>1.5601624278692028</v>
      </c>
      <c r="G35" s="205"/>
      <c r="H35" s="205">
        <v>2.8161078944631277</v>
      </c>
      <c r="I35" s="205"/>
      <c r="J35" s="205">
        <v>4.2555933109346364</v>
      </c>
      <c r="K35" s="205"/>
      <c r="L35" s="205">
        <v>5.3610105449543894</v>
      </c>
      <c r="M35" s="205"/>
      <c r="N35" s="205">
        <v>3.8645547865669561</v>
      </c>
      <c r="O35" s="182"/>
    </row>
    <row r="36" spans="1:15" ht="9.1999999999999993" customHeight="1" x14ac:dyDescent="0.15">
      <c r="A36" s="195" t="s">
        <v>41</v>
      </c>
      <c r="B36" s="324" t="s">
        <v>33</v>
      </c>
      <c r="C36" s="205"/>
      <c r="D36" s="205" t="s">
        <v>33</v>
      </c>
      <c r="E36" s="205"/>
      <c r="F36" s="205" t="s">
        <v>33</v>
      </c>
      <c r="G36" s="205"/>
      <c r="H36" s="205" t="s">
        <v>33</v>
      </c>
      <c r="I36" s="205"/>
      <c r="J36" s="205">
        <v>2.1</v>
      </c>
      <c r="K36" s="205"/>
      <c r="L36" s="205">
        <v>2.02164159408815</v>
      </c>
      <c r="M36" s="205"/>
      <c r="N36" s="205">
        <v>0.8</v>
      </c>
      <c r="O36" s="190"/>
    </row>
    <row r="37" spans="1:15" ht="9.1999999999999993" customHeight="1" x14ac:dyDescent="0.15">
      <c r="A37" s="277" t="s">
        <v>42</v>
      </c>
      <c r="B37" s="324" t="s">
        <v>33</v>
      </c>
      <c r="C37" s="324"/>
      <c r="D37" s="324" t="s">
        <v>33</v>
      </c>
      <c r="E37" s="324"/>
      <c r="F37" s="324" t="s">
        <v>33</v>
      </c>
      <c r="G37" s="324"/>
      <c r="H37" s="324" t="s">
        <v>33</v>
      </c>
      <c r="I37" s="324"/>
      <c r="J37" s="324">
        <v>2.5395548087050162</v>
      </c>
      <c r="K37" s="324"/>
      <c r="L37" s="324">
        <v>2.9827706039433735</v>
      </c>
      <c r="M37" s="324"/>
      <c r="N37" s="324">
        <v>2.2000000000000002</v>
      </c>
      <c r="O37" s="333"/>
    </row>
    <row r="38" spans="1:15" ht="9.1999999999999993" customHeight="1" x14ac:dyDescent="0.15">
      <c r="A38" s="143" t="s">
        <v>13</v>
      </c>
      <c r="B38" s="192">
        <v>3.8</v>
      </c>
      <c r="C38" s="192" t="s">
        <v>8</v>
      </c>
      <c r="D38" s="145">
        <v>3.2</v>
      </c>
      <c r="E38" s="192" t="s">
        <v>8</v>
      </c>
      <c r="F38" s="145">
        <v>3.6</v>
      </c>
      <c r="G38" s="192" t="s">
        <v>8</v>
      </c>
      <c r="H38" s="145">
        <v>5.4</v>
      </c>
      <c r="I38" s="192" t="s">
        <v>8</v>
      </c>
      <c r="J38" s="145">
        <v>6.1</v>
      </c>
      <c r="K38" s="192" t="s">
        <v>8</v>
      </c>
      <c r="L38" s="145">
        <v>7.3</v>
      </c>
      <c r="M38" s="192" t="s">
        <v>8</v>
      </c>
      <c r="N38" s="145">
        <v>8.2108430235069463</v>
      </c>
      <c r="O38" s="192" t="s">
        <v>8</v>
      </c>
    </row>
    <row r="39" spans="1:15" ht="6" customHeight="1" x14ac:dyDescent="0.15">
      <c r="A39" s="143"/>
      <c r="B39" s="192"/>
      <c r="C39" s="192"/>
      <c r="D39" s="145"/>
      <c r="E39" s="145"/>
      <c r="F39" s="145"/>
      <c r="G39" s="145"/>
      <c r="H39" s="145"/>
      <c r="I39" s="145"/>
      <c r="J39" s="145"/>
      <c r="K39" s="145"/>
      <c r="L39" s="145"/>
      <c r="M39" s="145"/>
      <c r="N39" s="145"/>
      <c r="O39" s="145"/>
    </row>
    <row r="40" spans="1:15" ht="9" customHeight="1" x14ac:dyDescent="0.15">
      <c r="B40" s="328" t="s">
        <v>316</v>
      </c>
      <c r="C40" s="328"/>
      <c r="D40" s="328"/>
      <c r="E40" s="328"/>
      <c r="F40" s="328"/>
      <c r="G40" s="328"/>
      <c r="H40" s="328"/>
      <c r="I40" s="328"/>
      <c r="J40" s="328"/>
      <c r="K40" s="328"/>
      <c r="L40" s="328"/>
      <c r="M40" s="328"/>
      <c r="N40" s="328"/>
      <c r="O40" s="331"/>
    </row>
    <row r="41" spans="1:15" s="176" customFormat="1" ht="9.1999999999999993" customHeight="1" x14ac:dyDescent="0.3">
      <c r="B41" s="130">
        <v>1960</v>
      </c>
      <c r="C41" s="130"/>
      <c r="D41" s="130">
        <v>1970</v>
      </c>
      <c r="E41" s="130"/>
      <c r="F41" s="130">
        <v>1980</v>
      </c>
      <c r="G41" s="130"/>
      <c r="H41" s="130">
        <v>1990</v>
      </c>
      <c r="I41" s="130"/>
      <c r="J41" s="130">
        <v>2000</v>
      </c>
      <c r="K41" s="130"/>
      <c r="L41" s="130">
        <v>2010</v>
      </c>
      <c r="M41" s="130"/>
      <c r="N41" s="130">
        <v>2018</v>
      </c>
      <c r="O41" s="130"/>
    </row>
    <row r="42" spans="1:15" ht="9.1999999999999993" customHeight="1" x14ac:dyDescent="0.15">
      <c r="A42" s="132" t="s">
        <v>100</v>
      </c>
      <c r="B42" s="179">
        <v>3.1</v>
      </c>
      <c r="C42" s="179" t="s">
        <v>8</v>
      </c>
      <c r="D42" s="179">
        <v>2.8</v>
      </c>
      <c r="E42" s="179" t="s">
        <v>8</v>
      </c>
      <c r="F42" s="179">
        <v>3.4</v>
      </c>
      <c r="G42" s="179" t="s">
        <v>8</v>
      </c>
      <c r="H42" s="179">
        <v>3.5</v>
      </c>
      <c r="I42" s="179" t="s">
        <v>8</v>
      </c>
      <c r="J42" s="179">
        <v>3.8</v>
      </c>
      <c r="K42" s="179" t="s">
        <v>8</v>
      </c>
      <c r="L42" s="179">
        <v>4.2</v>
      </c>
      <c r="M42" s="179" t="s">
        <v>8</v>
      </c>
      <c r="N42" s="134">
        <v>4.1845321689167285</v>
      </c>
      <c r="O42" s="179" t="s">
        <v>8</v>
      </c>
    </row>
    <row r="43" spans="1:15" ht="9.1999999999999993" customHeight="1" x14ac:dyDescent="0.15">
      <c r="A43" s="137" t="s">
        <v>101</v>
      </c>
      <c r="B43" s="332">
        <v>5.2</v>
      </c>
      <c r="C43" s="332"/>
      <c r="D43" s="332">
        <v>6.1</v>
      </c>
      <c r="E43" s="332"/>
      <c r="F43" s="332">
        <v>9.3000000000000007</v>
      </c>
      <c r="G43" s="332"/>
      <c r="H43" s="332">
        <v>12.6</v>
      </c>
      <c r="I43" s="332"/>
      <c r="J43" s="332">
        <v>13.7</v>
      </c>
      <c r="K43" s="332"/>
      <c r="L43" s="332">
        <v>10.5</v>
      </c>
      <c r="M43" s="332"/>
      <c r="N43" s="139">
        <v>11.544281678012654</v>
      </c>
      <c r="O43" s="332"/>
    </row>
    <row r="44" spans="1:15" ht="9.1999999999999993" customHeight="1" x14ac:dyDescent="0.15">
      <c r="A44" s="195" t="s">
        <v>15</v>
      </c>
      <c r="B44" s="201">
        <v>11.988837750621595</v>
      </c>
      <c r="C44" s="201"/>
      <c r="D44" s="201">
        <v>8.402158832545199</v>
      </c>
      <c r="E44" s="201"/>
      <c r="F44" s="201">
        <v>12.977717758271437</v>
      </c>
      <c r="G44" s="201"/>
      <c r="H44" s="201">
        <v>18.081481389362153</v>
      </c>
      <c r="I44" s="201"/>
      <c r="J44" s="201">
        <v>20.490285471612093</v>
      </c>
      <c r="K44" s="201"/>
      <c r="L44" s="201">
        <v>13.056510087852487</v>
      </c>
      <c r="M44" s="201"/>
      <c r="N44" s="205">
        <v>14.275381096702233</v>
      </c>
      <c r="O44" s="182"/>
    </row>
    <row r="45" spans="1:15" ht="9.1999999999999993" customHeight="1" x14ac:dyDescent="0.15">
      <c r="A45" s="195" t="s">
        <v>31</v>
      </c>
      <c r="B45" s="201">
        <v>3.7829636875411734</v>
      </c>
      <c r="C45" s="201"/>
      <c r="D45" s="201">
        <v>5.4428298743283348</v>
      </c>
      <c r="E45" s="201"/>
      <c r="F45" s="201">
        <v>8.094898686488138</v>
      </c>
      <c r="G45" s="201"/>
      <c r="H45" s="201">
        <v>8.5707181566016306</v>
      </c>
      <c r="I45" s="201"/>
      <c r="J45" s="201">
        <v>7.9291543828895996</v>
      </c>
      <c r="K45" s="201"/>
      <c r="L45" s="201">
        <v>10.014188147864575</v>
      </c>
      <c r="M45" s="201"/>
      <c r="N45" s="205">
        <v>11.435458768737494</v>
      </c>
      <c r="O45" s="182"/>
    </row>
    <row r="46" spans="1:15" ht="9.1999999999999993" customHeight="1" x14ac:dyDescent="0.15">
      <c r="A46" s="195" t="s">
        <v>32</v>
      </c>
      <c r="B46" s="205" t="s">
        <v>33</v>
      </c>
      <c r="C46" s="205"/>
      <c r="D46" s="205" t="s">
        <v>33</v>
      </c>
      <c r="E46" s="205"/>
      <c r="F46" s="205" t="s">
        <v>33</v>
      </c>
      <c r="G46" s="205"/>
      <c r="H46" s="205" t="s">
        <v>33</v>
      </c>
      <c r="I46" s="205"/>
      <c r="J46" s="205" t="s">
        <v>33</v>
      </c>
      <c r="K46" s="205"/>
      <c r="L46" s="205" t="s">
        <v>33</v>
      </c>
      <c r="M46" s="205"/>
      <c r="N46" s="205" t="s">
        <v>33</v>
      </c>
      <c r="O46" s="182"/>
    </row>
    <row r="47" spans="1:15" ht="9.1999999999999993" customHeight="1" x14ac:dyDescent="0.15">
      <c r="A47" s="195" t="s">
        <v>34</v>
      </c>
      <c r="B47" s="205" t="s">
        <v>33</v>
      </c>
      <c r="C47" s="201"/>
      <c r="D47" s="205" t="s">
        <v>33</v>
      </c>
      <c r="E47" s="201"/>
      <c r="F47" s="201">
        <v>4.9435028248587569</v>
      </c>
      <c r="G47" s="201"/>
      <c r="H47" s="201">
        <v>5.7316634707574305</v>
      </c>
      <c r="I47" s="201"/>
      <c r="J47" s="201">
        <v>5.9757203897479929</v>
      </c>
      <c r="K47" s="201"/>
      <c r="L47" s="201">
        <v>5.6332116485980483</v>
      </c>
      <c r="M47" s="201"/>
      <c r="N47" s="205">
        <v>6.1428914944855384</v>
      </c>
      <c r="O47" s="182"/>
    </row>
    <row r="48" spans="1:15" ht="9.1999999999999993" customHeight="1" x14ac:dyDescent="0.15">
      <c r="A48" s="195" t="s">
        <v>35</v>
      </c>
      <c r="B48" s="205" t="s">
        <v>33</v>
      </c>
      <c r="C48" s="201"/>
      <c r="D48" s="201">
        <v>9.5469255663430417</v>
      </c>
      <c r="E48" s="201"/>
      <c r="F48" s="201">
        <v>8.6419753086419746</v>
      </c>
      <c r="G48" s="201"/>
      <c r="H48" s="201">
        <v>10.193670288143601</v>
      </c>
      <c r="I48" s="201"/>
      <c r="J48" s="201">
        <v>10.87425796006476</v>
      </c>
      <c r="K48" s="201"/>
      <c r="L48" s="205" t="s">
        <v>33</v>
      </c>
      <c r="M48" s="201"/>
      <c r="N48" s="205">
        <v>13.284367590075764</v>
      </c>
      <c r="O48" s="182"/>
    </row>
    <row r="49" spans="1:28" ht="9.1999999999999993" customHeight="1" x14ac:dyDescent="0.15">
      <c r="A49" s="195" t="s">
        <v>36</v>
      </c>
      <c r="B49" s="201">
        <v>3.7697919725340499</v>
      </c>
      <c r="C49" s="201"/>
      <c r="D49" s="201">
        <v>4.981487714574218</v>
      </c>
      <c r="E49" s="201"/>
      <c r="F49" s="201">
        <v>4.4730625619141966</v>
      </c>
      <c r="G49" s="201"/>
      <c r="H49" s="201">
        <v>6.4133571297516383</v>
      </c>
      <c r="I49" s="201"/>
      <c r="J49" s="201">
        <v>5.1336097178515043</v>
      </c>
      <c r="K49" s="201"/>
      <c r="L49" s="201">
        <v>5.819139507931439</v>
      </c>
      <c r="M49" s="201"/>
      <c r="N49" s="205">
        <v>7.048811893890079</v>
      </c>
      <c r="O49" s="182"/>
    </row>
    <row r="50" spans="1:28" ht="9.1999999999999993" customHeight="1" x14ac:dyDescent="0.15">
      <c r="A50" s="195" t="s">
        <v>37</v>
      </c>
      <c r="B50" s="201">
        <v>3.4391906582935783</v>
      </c>
      <c r="C50" s="201"/>
      <c r="D50" s="201">
        <v>3.4739771285853349</v>
      </c>
      <c r="E50" s="201"/>
      <c r="F50" s="201">
        <v>3.7922243467176551</v>
      </c>
      <c r="G50" s="201"/>
      <c r="H50" s="201">
        <v>5.4926488024662081</v>
      </c>
      <c r="I50" s="201"/>
      <c r="J50" s="201">
        <v>2.0155559970049355</v>
      </c>
      <c r="K50" s="201"/>
      <c r="L50" s="201">
        <v>2.4888276544256618</v>
      </c>
      <c r="M50" s="201"/>
      <c r="N50" s="205">
        <v>3.6416494529875298</v>
      </c>
      <c r="O50" s="182"/>
    </row>
    <row r="51" spans="1:28" ht="9.1999999999999993" customHeight="1" x14ac:dyDescent="0.15">
      <c r="A51" s="195" t="s">
        <v>38</v>
      </c>
      <c r="B51" s="205">
        <v>10.941717484754573</v>
      </c>
      <c r="C51" s="205"/>
      <c r="D51" s="205">
        <v>6.9866754118930325</v>
      </c>
      <c r="E51" s="205"/>
      <c r="F51" s="201">
        <v>7.804625920661584</v>
      </c>
      <c r="G51" s="201"/>
      <c r="H51" s="201">
        <v>9.4847533735022562</v>
      </c>
      <c r="I51" s="201"/>
      <c r="J51" s="201">
        <v>12.334557982200291</v>
      </c>
      <c r="K51" s="201"/>
      <c r="L51" s="201">
        <v>11.421471265653995</v>
      </c>
      <c r="M51" s="201"/>
      <c r="N51" s="205">
        <v>14.170143130430773</v>
      </c>
      <c r="O51" s="182"/>
    </row>
    <row r="52" spans="1:28" ht="9.1999999999999993" customHeight="1" x14ac:dyDescent="0.15">
      <c r="A52" s="195" t="s">
        <v>39</v>
      </c>
      <c r="B52" s="205">
        <v>14.838004372888095</v>
      </c>
      <c r="C52" s="205"/>
      <c r="D52" s="201">
        <v>14.195493038610593</v>
      </c>
      <c r="E52" s="201"/>
      <c r="F52" s="201">
        <v>13.376446562287271</v>
      </c>
      <c r="G52" s="201"/>
      <c r="H52" s="201">
        <v>16.468665981770091</v>
      </c>
      <c r="I52" s="201"/>
      <c r="J52" s="201">
        <v>19.106303562837372</v>
      </c>
      <c r="K52" s="201"/>
      <c r="L52" s="201">
        <v>15.888279401030722</v>
      </c>
      <c r="M52" s="201"/>
      <c r="N52" s="205">
        <v>21.488299046379357</v>
      </c>
      <c r="O52" s="182"/>
    </row>
    <row r="53" spans="1:28" ht="9.1999999999999993" customHeight="1" x14ac:dyDescent="0.15">
      <c r="A53" s="195" t="s">
        <v>40</v>
      </c>
      <c r="B53" s="205" t="s">
        <v>33</v>
      </c>
      <c r="C53" s="205"/>
      <c r="D53" s="201">
        <v>7.5500303214069131</v>
      </c>
      <c r="E53" s="201"/>
      <c r="F53" s="201">
        <v>8.0786492840350501</v>
      </c>
      <c r="G53" s="201"/>
      <c r="H53" s="201">
        <v>11.280900045071593</v>
      </c>
      <c r="I53" s="201"/>
      <c r="J53" s="201">
        <v>12.917589340256566</v>
      </c>
      <c r="K53" s="201"/>
      <c r="L53" s="201">
        <v>9.4414494174189372</v>
      </c>
      <c r="M53" s="201"/>
      <c r="N53" s="205">
        <v>10.050526163675869</v>
      </c>
      <c r="O53" s="182"/>
    </row>
    <row r="54" spans="1:28" ht="9.1999999999999993" customHeight="1" x14ac:dyDescent="0.15">
      <c r="A54" s="195" t="s">
        <v>41</v>
      </c>
      <c r="B54" s="205" t="s">
        <v>33</v>
      </c>
      <c r="C54" s="205"/>
      <c r="D54" s="205">
        <v>4.7453183520599254</v>
      </c>
      <c r="E54" s="205"/>
      <c r="F54" s="201">
        <v>11.5</v>
      </c>
      <c r="G54" s="201"/>
      <c r="H54" s="205">
        <v>4.7</v>
      </c>
      <c r="I54" s="205"/>
      <c r="J54" s="201">
        <v>6.5</v>
      </c>
      <c r="K54" s="201"/>
      <c r="L54" s="201">
        <v>5</v>
      </c>
      <c r="M54" s="201"/>
      <c r="N54" s="205">
        <v>6.3</v>
      </c>
      <c r="O54" s="190"/>
    </row>
    <row r="55" spans="1:28" ht="9.1999999999999993" customHeight="1" x14ac:dyDescent="0.15">
      <c r="A55" s="277" t="s">
        <v>42</v>
      </c>
      <c r="B55" s="324" t="s">
        <v>33</v>
      </c>
      <c r="C55" s="324"/>
      <c r="D55" s="324" t="s">
        <v>33</v>
      </c>
      <c r="E55" s="203"/>
      <c r="F55" s="203">
        <v>7.3</v>
      </c>
      <c r="G55" s="203"/>
      <c r="H55" s="203">
        <v>9.1999999999999993</v>
      </c>
      <c r="I55" s="203"/>
      <c r="J55" s="203">
        <v>10.6</v>
      </c>
      <c r="K55" s="203"/>
      <c r="L55" s="203">
        <v>11.1</v>
      </c>
      <c r="M55" s="203"/>
      <c r="N55" s="324">
        <v>7.9</v>
      </c>
      <c r="O55" s="333"/>
    </row>
    <row r="56" spans="1:28" ht="11.25" customHeight="1" x14ac:dyDescent="0.15">
      <c r="A56" s="143" t="s">
        <v>13</v>
      </c>
      <c r="B56" s="192">
        <v>3.1</v>
      </c>
      <c r="C56" s="192" t="s">
        <v>8</v>
      </c>
      <c r="D56" s="192">
        <v>2.9</v>
      </c>
      <c r="E56" s="192" t="s">
        <v>8</v>
      </c>
      <c r="F56" s="192">
        <v>3.6</v>
      </c>
      <c r="G56" s="192" t="s">
        <v>8</v>
      </c>
      <c r="H56" s="192">
        <v>3.8</v>
      </c>
      <c r="I56" s="192" t="s">
        <v>8</v>
      </c>
      <c r="J56" s="192">
        <v>4.3</v>
      </c>
      <c r="K56" s="192" t="s">
        <v>8</v>
      </c>
      <c r="L56" s="192">
        <v>4.4000000000000004</v>
      </c>
      <c r="M56" s="192" t="s">
        <v>8</v>
      </c>
      <c r="N56" s="145">
        <v>4.4392841946738342</v>
      </c>
      <c r="O56" s="192" t="s">
        <v>8</v>
      </c>
    </row>
    <row r="57" spans="1:28" ht="6" customHeight="1" x14ac:dyDescent="0.15">
      <c r="A57" s="143"/>
      <c r="B57" s="192"/>
      <c r="C57" s="192"/>
      <c r="D57" s="192"/>
      <c r="E57" s="192"/>
      <c r="F57" s="192"/>
      <c r="G57" s="192"/>
      <c r="H57" s="192"/>
      <c r="I57" s="192"/>
      <c r="J57" s="192"/>
      <c r="K57" s="192"/>
      <c r="L57" s="192"/>
      <c r="M57" s="192"/>
      <c r="N57" s="145"/>
      <c r="O57" s="145"/>
    </row>
    <row r="58" spans="1:28" s="359" customFormat="1" ht="24" customHeight="1" x14ac:dyDescent="0.3">
      <c r="A58" s="159" t="s">
        <v>281</v>
      </c>
      <c r="B58" s="159"/>
      <c r="C58" s="159"/>
      <c r="D58" s="159"/>
      <c r="E58" s="159"/>
      <c r="F58" s="159"/>
      <c r="G58" s="159"/>
      <c r="H58" s="159"/>
      <c r="I58" s="159"/>
      <c r="J58" s="159"/>
      <c r="K58" s="159"/>
      <c r="L58" s="159"/>
      <c r="M58" s="159"/>
      <c r="N58" s="159"/>
      <c r="O58" s="159"/>
    </row>
    <row r="59" spans="1:28" ht="8.25" customHeight="1" x14ac:dyDescent="0.15">
      <c r="A59" s="159" t="s">
        <v>317</v>
      </c>
      <c r="B59" s="159"/>
      <c r="C59" s="159"/>
      <c r="D59" s="159"/>
      <c r="E59" s="159"/>
      <c r="F59" s="159"/>
      <c r="G59" s="159"/>
      <c r="H59" s="159"/>
      <c r="I59" s="159"/>
      <c r="J59" s="159"/>
      <c r="K59" s="159"/>
      <c r="L59" s="159"/>
      <c r="M59" s="159"/>
      <c r="N59" s="159"/>
      <c r="O59" s="194"/>
    </row>
    <row r="60" spans="1:28" x14ac:dyDescent="0.15">
      <c r="A60" s="159" t="s">
        <v>27</v>
      </c>
      <c r="B60" s="159"/>
      <c r="C60" s="159"/>
      <c r="D60" s="159"/>
      <c r="E60" s="159"/>
      <c r="F60" s="159"/>
      <c r="G60" s="159"/>
      <c r="H60" s="159"/>
      <c r="I60" s="159"/>
      <c r="J60" s="159"/>
      <c r="K60" s="159"/>
      <c r="L60" s="159"/>
      <c r="M60" s="159"/>
      <c r="N60" s="159"/>
      <c r="O60" s="194"/>
    </row>
    <row r="61" spans="1:28" ht="18" customHeight="1" x14ac:dyDescent="0.15">
      <c r="A61" s="161" t="s">
        <v>28</v>
      </c>
      <c r="B61" s="161"/>
      <c r="C61" s="161"/>
      <c r="D61" s="161"/>
      <c r="E61" s="161"/>
      <c r="F61" s="161"/>
      <c r="G61" s="161"/>
      <c r="H61" s="161"/>
      <c r="I61" s="161"/>
      <c r="J61" s="161"/>
      <c r="K61" s="161"/>
      <c r="L61" s="161"/>
      <c r="M61" s="161"/>
      <c r="N61" s="161"/>
      <c r="O61" s="214"/>
      <c r="P61" s="402"/>
      <c r="Q61" s="402"/>
      <c r="R61" s="402"/>
      <c r="S61" s="402"/>
      <c r="T61" s="402"/>
      <c r="U61" s="402"/>
      <c r="V61" s="402"/>
      <c r="W61" s="402"/>
      <c r="X61" s="214"/>
      <c r="Y61" s="214"/>
      <c r="Z61" s="214"/>
      <c r="AA61" s="214"/>
      <c r="AB61" s="214"/>
    </row>
    <row r="62" spans="1:28" x14ac:dyDescent="0.15">
      <c r="D62" s="319"/>
      <c r="E62" s="319"/>
      <c r="F62" s="162"/>
      <c r="G62" s="162"/>
      <c r="H62" s="162"/>
      <c r="I62" s="162"/>
      <c r="J62" s="162"/>
      <c r="K62" s="162"/>
      <c r="L62" s="162"/>
      <c r="M62" s="162"/>
      <c r="N62" s="162"/>
      <c r="O62" s="162"/>
    </row>
    <row r="63" spans="1:28" ht="13.5" customHeight="1" x14ac:dyDescent="0.15">
      <c r="D63" s="319"/>
      <c r="E63" s="319"/>
    </row>
    <row r="64" spans="1:28" x14ac:dyDescent="0.15">
      <c r="D64" s="163"/>
      <c r="E64" s="163"/>
      <c r="F64" s="163"/>
      <c r="G64" s="163"/>
      <c r="H64" s="163"/>
      <c r="I64" s="163"/>
      <c r="J64" s="163"/>
      <c r="K64" s="163"/>
      <c r="L64" s="163"/>
      <c r="M64" s="163"/>
      <c r="N64" s="163"/>
      <c r="O64" s="163"/>
    </row>
    <row r="65" spans="4:15" ht="12.75" customHeight="1" x14ac:dyDescent="0.15">
      <c r="D65" s="163"/>
      <c r="E65" s="163"/>
      <c r="F65" s="163"/>
      <c r="G65" s="163"/>
      <c r="H65" s="163"/>
      <c r="I65" s="163"/>
      <c r="J65" s="163"/>
      <c r="K65" s="163"/>
      <c r="L65" s="163"/>
      <c r="M65" s="163"/>
      <c r="N65" s="163"/>
      <c r="O65" s="163"/>
    </row>
    <row r="66" spans="4:15" x14ac:dyDescent="0.15">
      <c r="D66" s="163"/>
      <c r="E66" s="163"/>
      <c r="F66" s="163"/>
      <c r="G66" s="163"/>
      <c r="H66" s="163"/>
      <c r="I66" s="163"/>
      <c r="J66" s="163"/>
      <c r="K66" s="163"/>
      <c r="L66" s="163"/>
      <c r="M66" s="163"/>
      <c r="N66" s="163"/>
      <c r="O66" s="163"/>
    </row>
    <row r="67" spans="4:15" x14ac:dyDescent="0.15">
      <c r="D67" s="163"/>
      <c r="E67" s="163"/>
      <c r="F67" s="163"/>
      <c r="G67" s="163"/>
      <c r="H67" s="163"/>
      <c r="I67" s="163"/>
      <c r="J67" s="163"/>
      <c r="K67" s="163"/>
      <c r="L67" s="163"/>
      <c r="M67" s="163"/>
      <c r="N67" s="163"/>
      <c r="O67" s="163"/>
    </row>
    <row r="68" spans="4:15" x14ac:dyDescent="0.15">
      <c r="D68" s="163"/>
      <c r="E68" s="163"/>
      <c r="F68" s="163"/>
      <c r="G68" s="163"/>
      <c r="H68" s="163"/>
      <c r="I68" s="163"/>
      <c r="J68" s="163"/>
      <c r="K68" s="163"/>
      <c r="L68" s="163"/>
      <c r="M68" s="163"/>
      <c r="N68" s="163"/>
      <c r="O68" s="163"/>
    </row>
    <row r="69" spans="4:15" x14ac:dyDescent="0.15">
      <c r="D69" s="163"/>
      <c r="E69" s="163"/>
      <c r="F69" s="163"/>
      <c r="G69" s="163"/>
      <c r="H69" s="163"/>
      <c r="I69" s="163"/>
      <c r="J69" s="163"/>
      <c r="K69" s="163"/>
      <c r="L69" s="163"/>
      <c r="M69" s="163"/>
      <c r="N69" s="163"/>
      <c r="O69" s="163"/>
    </row>
    <row r="70" spans="4:15" x14ac:dyDescent="0.15">
      <c r="D70" s="163"/>
      <c r="E70" s="163"/>
      <c r="F70" s="163"/>
      <c r="G70" s="163"/>
      <c r="H70" s="163"/>
      <c r="I70" s="163"/>
      <c r="J70" s="163"/>
      <c r="K70" s="163"/>
      <c r="L70" s="163"/>
      <c r="M70" s="163"/>
      <c r="N70" s="163"/>
      <c r="O70" s="163"/>
    </row>
    <row r="71" spans="4:15" x14ac:dyDescent="0.15">
      <c r="D71" s="163"/>
      <c r="E71" s="163"/>
      <c r="F71" s="163"/>
      <c r="G71" s="163"/>
      <c r="H71" s="163"/>
      <c r="I71" s="163"/>
      <c r="J71" s="163"/>
      <c r="K71" s="163"/>
      <c r="L71" s="163"/>
      <c r="M71" s="163"/>
      <c r="N71" s="163"/>
      <c r="O71" s="163"/>
    </row>
    <row r="75" spans="4:15" ht="12.75" customHeight="1" x14ac:dyDescent="0.15"/>
    <row r="77" spans="4:15" ht="13.5" customHeight="1" x14ac:dyDescent="0.15"/>
    <row r="79" spans="4:15" ht="12.75" customHeight="1" x14ac:dyDescent="0.15"/>
  </sheetData>
  <mergeCells count="13">
    <mergeCell ref="A61:N61"/>
    <mergeCell ref="B5:C5"/>
    <mergeCell ref="B22:N22"/>
    <mergeCell ref="B40:N40"/>
    <mergeCell ref="A58:O58"/>
    <mergeCell ref="A59:N59"/>
    <mergeCell ref="A60:N60"/>
    <mergeCell ref="A1:H1"/>
    <mergeCell ref="J1:N1"/>
    <mergeCell ref="A2:N2"/>
    <mergeCell ref="O2:AB2"/>
    <mergeCell ref="A3:N3"/>
    <mergeCell ref="B4:N4"/>
  </mergeCells>
  <pageMargins left="1.05" right="1.1263020833333333" top="0.5" bottom="0.25" header="0" footer="0"/>
  <pageSetup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17FF-4D65-4E48-8516-BD9735E32005}">
  <dimension ref="A1:AA40"/>
  <sheetViews>
    <sheetView showGridLines="0" view="pageLayout" zoomScale="140" zoomScaleNormal="115" zoomScaleSheetLayoutView="100" zoomScalePageLayoutView="140" workbookViewId="0">
      <selection activeCell="W11" sqref="W11"/>
    </sheetView>
  </sheetViews>
  <sheetFormatPr defaultColWidth="7.109375" defaultRowHeight="8.25" x14ac:dyDescent="0.15"/>
  <cols>
    <col min="1" max="1" width="7.5546875" style="125" customWidth="1"/>
    <col min="2" max="2" width="3.6640625" style="125" customWidth="1"/>
    <col min="3" max="3" width="0.88671875" style="125" customWidth="1"/>
    <col min="4" max="4" width="5.77734375" style="125" customWidth="1"/>
    <col min="5" max="5" width="0.88671875" style="125" customWidth="1"/>
    <col min="6" max="6" width="5.77734375" style="125" customWidth="1"/>
    <col min="7" max="7" width="0.88671875" style="125" customWidth="1"/>
    <col min="8" max="8" width="5.77734375" style="125" customWidth="1"/>
    <col min="9" max="9" width="0.88671875" style="125" customWidth="1"/>
    <col min="10" max="10" width="5.77734375" style="125" customWidth="1"/>
    <col min="11" max="11" width="0.88671875" style="125" customWidth="1"/>
    <col min="12" max="12" width="5.77734375" style="125" customWidth="1"/>
    <col min="13" max="13" width="0.88671875" style="125" customWidth="1"/>
    <col min="14" max="14" width="5.77734375" style="125" customWidth="1"/>
    <col min="15" max="15" width="0.88671875" style="125" customWidth="1"/>
    <col min="16" max="16" width="1.44140625" style="125" customWidth="1"/>
    <col min="17" max="17" width="6.5546875" style="125" customWidth="1"/>
    <col min="18" max="18" width="0.88671875" style="125" customWidth="1"/>
    <col min="19" max="16384" width="7.109375" style="125"/>
  </cols>
  <sheetData>
    <row r="1" spans="1:27" ht="3.95" customHeight="1" x14ac:dyDescent="0.15">
      <c r="A1" s="123"/>
      <c r="B1" s="123"/>
      <c r="C1" s="123"/>
      <c r="D1" s="123"/>
      <c r="E1" s="123"/>
      <c r="F1" s="123"/>
      <c r="G1" s="123"/>
      <c r="H1" s="123"/>
      <c r="I1" s="123"/>
      <c r="J1" s="123"/>
      <c r="K1" s="123"/>
      <c r="L1" s="123"/>
      <c r="M1" s="123"/>
      <c r="N1" s="123"/>
      <c r="O1" s="123"/>
      <c r="P1" s="123"/>
      <c r="Q1" s="123"/>
      <c r="R1" s="123"/>
    </row>
    <row r="2" spans="1:27" ht="12.75" customHeight="1" x14ac:dyDescent="0.15">
      <c r="A2" s="126" t="s">
        <v>318</v>
      </c>
      <c r="B2" s="126"/>
      <c r="C2" s="126"/>
      <c r="D2" s="126"/>
      <c r="E2" s="126"/>
      <c r="F2" s="126"/>
      <c r="G2" s="126"/>
      <c r="H2" s="126"/>
      <c r="I2" s="126"/>
      <c r="J2" s="126"/>
      <c r="K2" s="126"/>
      <c r="L2" s="126"/>
      <c r="M2" s="126"/>
      <c r="N2" s="126"/>
      <c r="O2" s="330"/>
      <c r="P2" s="330"/>
    </row>
    <row r="3" spans="1:27" ht="9.75" customHeight="1" x14ac:dyDescent="0.15">
      <c r="A3" s="127" t="s">
        <v>319</v>
      </c>
      <c r="B3" s="127"/>
      <c r="C3" s="127"/>
      <c r="D3" s="127"/>
      <c r="E3" s="127"/>
      <c r="F3" s="127"/>
      <c r="G3" s="127"/>
      <c r="H3" s="127"/>
      <c r="I3" s="127"/>
      <c r="J3" s="127"/>
      <c r="K3" s="127"/>
      <c r="L3" s="127"/>
      <c r="M3" s="127"/>
      <c r="N3" s="127"/>
      <c r="O3" s="156"/>
      <c r="P3" s="156"/>
    </row>
    <row r="4" spans="1:27" ht="17.25" customHeight="1" x14ac:dyDescent="0.15">
      <c r="B4" s="374">
        <v>1960</v>
      </c>
      <c r="C4" s="374"/>
      <c r="D4" s="374">
        <v>1970</v>
      </c>
      <c r="E4" s="374"/>
      <c r="F4" s="374">
        <v>1980</v>
      </c>
      <c r="G4" s="374"/>
      <c r="H4" s="374">
        <v>1990</v>
      </c>
      <c r="I4" s="374"/>
      <c r="J4" s="374">
        <v>2000</v>
      </c>
      <c r="K4" s="374"/>
      <c r="L4" s="374">
        <v>2010</v>
      </c>
      <c r="M4" s="374"/>
      <c r="N4" s="374">
        <v>2018</v>
      </c>
      <c r="O4" s="374"/>
      <c r="P4" s="167"/>
      <c r="Q4" s="374" t="s">
        <v>320</v>
      </c>
      <c r="R4" s="374"/>
    </row>
    <row r="5" spans="1:27" ht="10.7" customHeight="1" x14ac:dyDescent="0.15">
      <c r="A5" s="404" t="s">
        <v>321</v>
      </c>
      <c r="B5" s="408">
        <v>4575237</v>
      </c>
      <c r="C5" s="408"/>
      <c r="D5" s="408">
        <v>4112000</v>
      </c>
      <c r="E5" s="408"/>
      <c r="F5" s="408">
        <v>4506800</v>
      </c>
      <c r="G5" s="408"/>
      <c r="H5" s="408">
        <v>5207924</v>
      </c>
      <c r="I5" s="408"/>
      <c r="J5" s="408">
        <v>7212278</v>
      </c>
      <c r="K5" s="408"/>
      <c r="L5" s="408">
        <v>8599250</v>
      </c>
      <c r="M5" s="408"/>
      <c r="N5" s="408">
        <v>9452628</v>
      </c>
      <c r="O5" s="408"/>
      <c r="P5" s="417"/>
      <c r="Q5" s="407">
        <f>((N5-J5)/J5)*100</f>
        <v>31.063001176604672</v>
      </c>
      <c r="R5" s="412" t="s">
        <v>8</v>
      </c>
    </row>
    <row r="6" spans="1:27" ht="10.7" customHeight="1" x14ac:dyDescent="0.15">
      <c r="A6" s="281" t="s">
        <v>322</v>
      </c>
      <c r="B6" s="409">
        <v>2270849</v>
      </c>
      <c r="C6" s="409"/>
      <c r="D6" s="409">
        <v>1908000</v>
      </c>
      <c r="E6" s="409"/>
      <c r="F6" s="409">
        <v>2107800</v>
      </c>
      <c r="G6" s="409"/>
      <c r="H6" s="409">
        <v>2116564</v>
      </c>
      <c r="I6" s="409"/>
      <c r="J6" s="409">
        <v>3516748</v>
      </c>
      <c r="K6" s="409"/>
      <c r="L6" s="409">
        <v>4449299</v>
      </c>
      <c r="M6" s="409"/>
      <c r="N6" s="409">
        <v>5047500</v>
      </c>
      <c r="O6" s="409"/>
      <c r="P6" s="417"/>
      <c r="Q6" s="407">
        <f t="shared" ref="Q6:Q9" si="0">((N6-J6)/J6)*100</f>
        <v>43.527486188945012</v>
      </c>
      <c r="R6" s="171"/>
    </row>
    <row r="7" spans="1:27" ht="10.7" customHeight="1" x14ac:dyDescent="0.15">
      <c r="A7" s="281" t="s">
        <v>323</v>
      </c>
      <c r="B7" s="409">
        <v>960012</v>
      </c>
      <c r="C7" s="409"/>
      <c r="D7" s="409">
        <v>1413500</v>
      </c>
      <c r="E7" s="409"/>
      <c r="F7" s="409">
        <v>2899780</v>
      </c>
      <c r="G7" s="409"/>
      <c r="H7" s="409">
        <v>4560737</v>
      </c>
      <c r="I7" s="409"/>
      <c r="J7" s="409">
        <v>8609030</v>
      </c>
      <c r="K7" s="409"/>
      <c r="L7" s="409">
        <v>12740742</v>
      </c>
      <c r="M7" s="409"/>
      <c r="N7" s="409">
        <v>15070445</v>
      </c>
      <c r="O7" s="409"/>
      <c r="P7" s="417"/>
      <c r="Q7" s="407">
        <f>((N7-J7)/J7)*100</f>
        <v>75.053925935906832</v>
      </c>
      <c r="R7" s="171"/>
    </row>
    <row r="8" spans="1:27" ht="10.7" customHeight="1" x14ac:dyDescent="0.15">
      <c r="A8" s="418" t="s">
        <v>6</v>
      </c>
      <c r="B8" s="327">
        <v>1923049</v>
      </c>
      <c r="C8" s="327"/>
      <c r="D8" s="327">
        <v>2344500</v>
      </c>
      <c r="E8" s="327"/>
      <c r="F8" s="327">
        <v>4565080</v>
      </c>
      <c r="G8" s="327"/>
      <c r="H8" s="327">
        <v>7796779</v>
      </c>
      <c r="I8" s="327"/>
      <c r="J8" s="327">
        <v>11795425</v>
      </c>
      <c r="K8" s="327"/>
      <c r="L8" s="327">
        <v>14127584</v>
      </c>
      <c r="M8" s="327"/>
      <c r="N8" s="327">
        <v>15190049</v>
      </c>
      <c r="O8" s="327"/>
      <c r="P8" s="419"/>
      <c r="Q8" s="203">
        <f>((N8-J8)/J8)*100</f>
        <v>28.779158021012385</v>
      </c>
      <c r="R8" s="413"/>
    </row>
    <row r="9" spans="1:27" ht="10.7" customHeight="1" x14ac:dyDescent="0.15">
      <c r="A9" s="143" t="s">
        <v>0</v>
      </c>
      <c r="B9" s="392">
        <v>9729147</v>
      </c>
      <c r="C9" s="392"/>
      <c r="D9" s="154">
        <v>9778000</v>
      </c>
      <c r="E9" s="154"/>
      <c r="F9" s="154">
        <v>14079460</v>
      </c>
      <c r="G9" s="154"/>
      <c r="H9" s="154">
        <v>19682004</v>
      </c>
      <c r="I9" s="154"/>
      <c r="J9" s="154">
        <v>31133481</v>
      </c>
      <c r="K9" s="154"/>
      <c r="L9" s="154">
        <v>39916875</v>
      </c>
      <c r="M9" s="154"/>
      <c r="N9" s="154">
        <v>44760622</v>
      </c>
      <c r="O9" s="154"/>
      <c r="P9" s="155"/>
      <c r="Q9" s="192">
        <f t="shared" si="0"/>
        <v>43.770052568166086</v>
      </c>
      <c r="R9" s="192" t="s">
        <v>8</v>
      </c>
    </row>
    <row r="10" spans="1:27" ht="6" customHeight="1" x14ac:dyDescent="0.15">
      <c r="A10" s="143"/>
      <c r="B10" s="155"/>
      <c r="C10" s="155"/>
      <c r="D10" s="144"/>
      <c r="E10" s="155"/>
      <c r="F10" s="144"/>
      <c r="G10" s="155"/>
      <c r="H10" s="144"/>
      <c r="I10" s="155"/>
      <c r="J10" s="144"/>
      <c r="K10" s="155"/>
      <c r="L10" s="144"/>
      <c r="M10" s="155"/>
      <c r="N10" s="144"/>
      <c r="O10" s="155"/>
      <c r="P10" s="155"/>
      <c r="Q10" s="145"/>
      <c r="R10" s="155"/>
    </row>
    <row r="11" spans="1:27" ht="9" customHeight="1" x14ac:dyDescent="0.15">
      <c r="A11" s="143"/>
      <c r="B11" s="328" t="s">
        <v>76</v>
      </c>
      <c r="C11" s="328"/>
      <c r="D11" s="328"/>
      <c r="E11" s="328"/>
      <c r="F11" s="328"/>
      <c r="G11" s="328"/>
      <c r="H11" s="328"/>
      <c r="I11" s="328"/>
      <c r="J11" s="328"/>
      <c r="K11" s="328"/>
      <c r="L11" s="328"/>
      <c r="M11" s="328"/>
      <c r="N11" s="328"/>
      <c r="O11" s="331"/>
      <c r="P11" s="334"/>
      <c r="Q11" s="334"/>
      <c r="R11" s="334"/>
      <c r="S11" s="334"/>
      <c r="T11" s="334"/>
      <c r="U11" s="334"/>
      <c r="V11" s="334"/>
      <c r="W11" s="334"/>
      <c r="X11" s="334"/>
      <c r="Y11" s="334"/>
      <c r="Z11" s="334"/>
      <c r="AA11" s="331"/>
    </row>
    <row r="12" spans="1:27" ht="17.25" customHeight="1" x14ac:dyDescent="0.15">
      <c r="B12" s="414">
        <v>1960</v>
      </c>
      <c r="C12" s="414"/>
      <c r="D12" s="414">
        <v>1970</v>
      </c>
      <c r="E12" s="414"/>
      <c r="F12" s="414">
        <v>1980</v>
      </c>
      <c r="G12" s="414"/>
      <c r="H12" s="414">
        <v>1990</v>
      </c>
      <c r="I12" s="414"/>
      <c r="J12" s="414">
        <v>2000</v>
      </c>
      <c r="K12" s="414"/>
      <c r="L12" s="414">
        <v>2010</v>
      </c>
      <c r="M12" s="414"/>
      <c r="N12" s="374">
        <v>2018</v>
      </c>
      <c r="O12" s="374"/>
      <c r="P12" s="167"/>
      <c r="Q12" s="374" t="s">
        <v>324</v>
      </c>
      <c r="R12" s="374"/>
    </row>
    <row r="13" spans="1:27" ht="10.7" customHeight="1" x14ac:dyDescent="0.15">
      <c r="A13" s="404" t="s">
        <v>321</v>
      </c>
      <c r="B13" s="420">
        <v>10.199999999999999</v>
      </c>
      <c r="C13" s="420" t="s">
        <v>8</v>
      </c>
      <c r="D13" s="420">
        <v>8.4</v>
      </c>
      <c r="E13" s="420" t="s">
        <v>8</v>
      </c>
      <c r="F13" s="420">
        <v>9.1999999999999993</v>
      </c>
      <c r="G13" s="420" t="s">
        <v>8</v>
      </c>
      <c r="H13" s="420">
        <v>10.3</v>
      </c>
      <c r="I13" s="420" t="s">
        <v>8</v>
      </c>
      <c r="J13" s="420">
        <v>13.5</v>
      </c>
      <c r="K13" s="420" t="s">
        <v>8</v>
      </c>
      <c r="L13" s="420">
        <v>15.5</v>
      </c>
      <c r="M13" s="420" t="s">
        <v>8</v>
      </c>
      <c r="N13" s="420">
        <v>16.846277363513185</v>
      </c>
      <c r="O13" s="420" t="s">
        <v>8</v>
      </c>
      <c r="P13" s="421"/>
      <c r="Q13" s="407">
        <f>(N5-J5)/(N$9-J$9)*100</f>
        <v>16.440352382058716</v>
      </c>
      <c r="R13" s="412" t="s">
        <v>8</v>
      </c>
    </row>
    <row r="14" spans="1:27" ht="10.7" customHeight="1" x14ac:dyDescent="0.15">
      <c r="A14" s="281" t="s">
        <v>322</v>
      </c>
      <c r="B14" s="201">
        <v>4.4000000000000004</v>
      </c>
      <c r="C14" s="201"/>
      <c r="D14" s="201">
        <v>3.4</v>
      </c>
      <c r="E14" s="201"/>
      <c r="F14" s="201">
        <v>3.6</v>
      </c>
      <c r="G14" s="201"/>
      <c r="H14" s="201">
        <v>3.6</v>
      </c>
      <c r="I14" s="201"/>
      <c r="J14" s="201">
        <v>5.5</v>
      </c>
      <c r="K14" s="201"/>
      <c r="L14" s="201">
        <v>6.6</v>
      </c>
      <c r="M14" s="201"/>
      <c r="N14" s="201">
        <v>7.3892437995021689</v>
      </c>
      <c r="O14" s="201"/>
      <c r="P14" s="421"/>
      <c r="Q14" s="407">
        <f>(N6-J6)/(N$9-J$9)*100</f>
        <v>11.233111919807683</v>
      </c>
      <c r="R14" s="182"/>
    </row>
    <row r="15" spans="1:27" ht="10.7" customHeight="1" x14ac:dyDescent="0.15">
      <c r="A15" s="281" t="s">
        <v>323</v>
      </c>
      <c r="B15" s="201">
        <v>1.7</v>
      </c>
      <c r="C15" s="201"/>
      <c r="D15" s="201">
        <v>2.2999999999999998</v>
      </c>
      <c r="E15" s="201"/>
      <c r="F15" s="201">
        <v>3.8</v>
      </c>
      <c r="G15" s="201"/>
      <c r="H15" s="201">
        <v>5.4</v>
      </c>
      <c r="I15" s="201"/>
      <c r="J15" s="201">
        <v>8.6</v>
      </c>
      <c r="K15" s="201"/>
      <c r="L15" s="201">
        <v>11.1</v>
      </c>
      <c r="M15" s="201"/>
      <c r="N15" s="201">
        <v>12.080134730485643</v>
      </c>
      <c r="O15" s="201"/>
      <c r="P15" s="421"/>
      <c r="Q15" s="407">
        <f t="shared" ref="Q15:Q16" si="1">(N7-J7)/(N$9-J$9)*100</f>
        <v>47.415778555457813</v>
      </c>
      <c r="R15" s="182"/>
    </row>
    <row r="16" spans="1:27" ht="10.7" customHeight="1" x14ac:dyDescent="0.15">
      <c r="A16" s="418" t="s">
        <v>6</v>
      </c>
      <c r="B16" s="422">
        <v>6.9</v>
      </c>
      <c r="C16" s="422"/>
      <c r="D16" s="422">
        <v>6.7</v>
      </c>
      <c r="E16" s="422"/>
      <c r="F16" s="422">
        <v>10.5</v>
      </c>
      <c r="G16" s="422"/>
      <c r="H16" s="422">
        <v>14.8</v>
      </c>
      <c r="I16" s="422"/>
      <c r="J16" s="422">
        <v>18.7</v>
      </c>
      <c r="K16" s="422"/>
      <c r="L16" s="422">
        <v>19.600000000000001</v>
      </c>
      <c r="M16" s="422"/>
      <c r="N16" s="203">
        <v>19.476004095358363</v>
      </c>
      <c r="O16" s="422"/>
      <c r="P16" s="423"/>
      <c r="Q16" s="203">
        <f t="shared" si="1"/>
        <v>24.910757142675781</v>
      </c>
      <c r="R16" s="413"/>
    </row>
    <row r="17" spans="1:18" ht="10.7" customHeight="1" x14ac:dyDescent="0.15">
      <c r="A17" s="143" t="s">
        <v>13</v>
      </c>
      <c r="B17" s="192">
        <v>5.4</v>
      </c>
      <c r="C17" s="192" t="s">
        <v>8</v>
      </c>
      <c r="D17" s="145">
        <v>4.8</v>
      </c>
      <c r="E17" s="192" t="s">
        <v>8</v>
      </c>
      <c r="F17" s="145">
        <v>6.2</v>
      </c>
      <c r="G17" s="192" t="s">
        <v>8</v>
      </c>
      <c r="H17" s="145">
        <v>7.9</v>
      </c>
      <c r="I17" s="192" t="s">
        <v>8</v>
      </c>
      <c r="J17" s="145">
        <v>11.1</v>
      </c>
      <c r="K17" s="192" t="s">
        <v>8</v>
      </c>
      <c r="L17" s="145">
        <v>12.9</v>
      </c>
      <c r="M17" s="192" t="s">
        <v>8</v>
      </c>
      <c r="N17" s="192">
        <v>13.681258176795522</v>
      </c>
      <c r="O17" s="192" t="s">
        <v>8</v>
      </c>
      <c r="P17" s="192"/>
      <c r="Q17" s="192">
        <f>(N9-J9)/(N$9-J$9)*100</f>
        <v>100</v>
      </c>
      <c r="R17" s="192" t="s">
        <v>8</v>
      </c>
    </row>
    <row r="18" spans="1:18" ht="6" customHeight="1" x14ac:dyDescent="0.15">
      <c r="A18" s="143"/>
      <c r="B18" s="192"/>
      <c r="C18" s="192"/>
      <c r="D18" s="145"/>
      <c r="E18" s="192"/>
      <c r="F18" s="145"/>
      <c r="G18" s="192"/>
      <c r="H18" s="145"/>
      <c r="I18" s="192"/>
      <c r="J18" s="145"/>
      <c r="K18" s="192"/>
      <c r="L18" s="145"/>
      <c r="M18" s="192"/>
      <c r="N18" s="192"/>
      <c r="O18" s="192"/>
      <c r="P18" s="192"/>
      <c r="Q18" s="145"/>
      <c r="R18" s="192"/>
    </row>
    <row r="19" spans="1:18" s="359" customFormat="1" ht="17.25" customHeight="1" x14ac:dyDescent="0.3">
      <c r="A19" s="159" t="s">
        <v>325</v>
      </c>
      <c r="B19" s="159"/>
      <c r="C19" s="159"/>
      <c r="D19" s="159"/>
      <c r="E19" s="159"/>
      <c r="F19" s="159"/>
      <c r="G19" s="159"/>
      <c r="H19" s="159"/>
      <c r="I19" s="159"/>
      <c r="J19" s="159"/>
      <c r="K19" s="159"/>
      <c r="L19" s="159"/>
      <c r="M19" s="159"/>
      <c r="N19" s="159"/>
      <c r="O19" s="159"/>
      <c r="P19" s="159"/>
      <c r="Q19" s="159"/>
      <c r="R19" s="159"/>
    </row>
    <row r="20" spans="1:18" ht="8.25" customHeight="1" x14ac:dyDescent="0.15">
      <c r="A20" s="159" t="s">
        <v>44</v>
      </c>
      <c r="B20" s="159"/>
      <c r="C20" s="159"/>
      <c r="D20" s="159"/>
      <c r="E20" s="159"/>
      <c r="F20" s="159"/>
      <c r="G20" s="159"/>
      <c r="H20" s="159"/>
      <c r="I20" s="159"/>
      <c r="J20" s="159"/>
      <c r="K20" s="159"/>
      <c r="L20" s="159"/>
      <c r="M20" s="159"/>
      <c r="N20" s="159"/>
      <c r="O20" s="194"/>
      <c r="P20" s="194"/>
    </row>
    <row r="21" spans="1:18" x14ac:dyDescent="0.15">
      <c r="A21" s="159" t="s">
        <v>27</v>
      </c>
      <c r="B21" s="159"/>
      <c r="C21" s="159"/>
      <c r="D21" s="159"/>
      <c r="E21" s="159"/>
      <c r="F21" s="159"/>
      <c r="G21" s="159"/>
      <c r="H21" s="159"/>
      <c r="I21" s="159"/>
      <c r="J21" s="159"/>
      <c r="K21" s="159"/>
      <c r="L21" s="159"/>
      <c r="M21" s="159"/>
      <c r="N21" s="159"/>
      <c r="O21" s="194"/>
      <c r="P21" s="194"/>
    </row>
    <row r="22" spans="1:18" ht="18" customHeight="1" x14ac:dyDescent="0.15">
      <c r="A22" s="161" t="s">
        <v>28</v>
      </c>
      <c r="B22" s="161"/>
      <c r="C22" s="161"/>
      <c r="D22" s="161"/>
      <c r="E22" s="161"/>
      <c r="F22" s="161"/>
      <c r="G22" s="161"/>
      <c r="H22" s="161"/>
      <c r="I22" s="161"/>
      <c r="J22" s="161"/>
      <c r="K22" s="161"/>
      <c r="L22" s="161"/>
      <c r="M22" s="161"/>
      <c r="N22" s="161"/>
      <c r="O22" s="214"/>
      <c r="P22" s="214"/>
      <c r="Q22" s="388"/>
      <c r="R22" s="388"/>
    </row>
    <row r="23" spans="1:18" x14ac:dyDescent="0.15">
      <c r="D23" s="319"/>
      <c r="F23" s="162"/>
      <c r="H23" s="162"/>
      <c r="J23" s="162"/>
      <c r="L23" s="162"/>
      <c r="N23" s="162"/>
      <c r="Q23" s="162"/>
    </row>
    <row r="24" spans="1:18" ht="13.5" customHeight="1" x14ac:dyDescent="0.15">
      <c r="D24" s="319"/>
    </row>
    <row r="25" spans="1:18" x14ac:dyDescent="0.15">
      <c r="D25" s="163"/>
      <c r="F25" s="163"/>
      <c r="H25" s="163"/>
      <c r="J25" s="163"/>
      <c r="L25" s="163"/>
      <c r="N25" s="163"/>
      <c r="Q25" s="163"/>
    </row>
    <row r="26" spans="1:18" ht="12.75" customHeight="1" x14ac:dyDescent="0.15">
      <c r="D26" s="163"/>
      <c r="F26" s="163"/>
      <c r="H26" s="163"/>
      <c r="J26" s="163"/>
      <c r="L26" s="163"/>
      <c r="N26" s="163"/>
      <c r="Q26" s="163"/>
    </row>
    <row r="27" spans="1:18" x14ac:dyDescent="0.15">
      <c r="D27" s="163"/>
      <c r="F27" s="163"/>
      <c r="H27" s="163"/>
      <c r="J27" s="163"/>
      <c r="L27" s="163"/>
      <c r="N27" s="163"/>
      <c r="Q27" s="163"/>
    </row>
    <row r="28" spans="1:18" x14ac:dyDescent="0.15">
      <c r="D28" s="163"/>
      <c r="F28" s="163"/>
      <c r="H28" s="163"/>
      <c r="J28" s="163"/>
      <c r="L28" s="163"/>
      <c r="N28" s="163"/>
      <c r="Q28" s="163"/>
    </row>
    <row r="29" spans="1:18" x14ac:dyDescent="0.15">
      <c r="D29" s="163"/>
      <c r="F29" s="163"/>
      <c r="H29" s="163"/>
      <c r="J29" s="163"/>
      <c r="L29" s="163"/>
      <c r="N29" s="163"/>
      <c r="Q29" s="163"/>
    </row>
    <row r="30" spans="1:18" x14ac:dyDescent="0.15">
      <c r="D30" s="163"/>
      <c r="F30" s="163"/>
      <c r="H30" s="163"/>
      <c r="J30" s="163"/>
      <c r="L30" s="163"/>
      <c r="N30" s="163"/>
      <c r="Q30" s="163"/>
    </row>
    <row r="31" spans="1:18" x14ac:dyDescent="0.15">
      <c r="D31" s="163"/>
      <c r="F31" s="163"/>
      <c r="H31" s="163"/>
      <c r="J31" s="163"/>
      <c r="L31" s="163"/>
      <c r="N31" s="163"/>
      <c r="Q31" s="163"/>
    </row>
    <row r="32" spans="1:18" x14ac:dyDescent="0.15">
      <c r="D32" s="163"/>
      <c r="F32" s="163"/>
      <c r="H32" s="163"/>
      <c r="J32" s="163"/>
      <c r="L32" s="163"/>
      <c r="N32" s="163"/>
      <c r="Q32" s="163"/>
    </row>
    <row r="36" ht="12.75" customHeight="1" x14ac:dyDescent="0.15"/>
    <row r="38" ht="13.5" customHeight="1" x14ac:dyDescent="0.15"/>
    <row r="40" ht="12.75" customHeight="1" x14ac:dyDescent="0.15"/>
  </sheetData>
  <mergeCells count="59">
    <mergeCell ref="Q12:R12"/>
    <mergeCell ref="A19:R19"/>
    <mergeCell ref="A20:N20"/>
    <mergeCell ref="A21:N21"/>
    <mergeCell ref="A22:N22"/>
    <mergeCell ref="B11:N11"/>
    <mergeCell ref="B12:C12"/>
    <mergeCell ref="D12:E12"/>
    <mergeCell ref="F12:G12"/>
    <mergeCell ref="H12:I12"/>
    <mergeCell ref="J12:K12"/>
    <mergeCell ref="L12:M12"/>
    <mergeCell ref="N12:O12"/>
    <mergeCell ref="N8:O8"/>
    <mergeCell ref="B9:C9"/>
    <mergeCell ref="D9:E9"/>
    <mergeCell ref="F9:G9"/>
    <mergeCell ref="H9:I9"/>
    <mergeCell ref="J9:K9"/>
    <mergeCell ref="L9:M9"/>
    <mergeCell ref="N9:O9"/>
    <mergeCell ref="B8:C8"/>
    <mergeCell ref="D8:E8"/>
    <mergeCell ref="F8:G8"/>
    <mergeCell ref="H8:I8"/>
    <mergeCell ref="J8:K8"/>
    <mergeCell ref="L8:M8"/>
    <mergeCell ref="N6:O6"/>
    <mergeCell ref="B7:C7"/>
    <mergeCell ref="D7:E7"/>
    <mergeCell ref="F7:G7"/>
    <mergeCell ref="H7:I7"/>
    <mergeCell ref="J7:K7"/>
    <mergeCell ref="L7:M7"/>
    <mergeCell ref="N7:O7"/>
    <mergeCell ref="B6:C6"/>
    <mergeCell ref="D6:E6"/>
    <mergeCell ref="F6:G6"/>
    <mergeCell ref="H6:I6"/>
    <mergeCell ref="J6:K6"/>
    <mergeCell ref="L6:M6"/>
    <mergeCell ref="Q4:R4"/>
    <mergeCell ref="B5:C5"/>
    <mergeCell ref="D5:E5"/>
    <mergeCell ref="F5:G5"/>
    <mergeCell ref="H5:I5"/>
    <mergeCell ref="J5:K5"/>
    <mergeCell ref="L5:M5"/>
    <mergeCell ref="N5:O5"/>
    <mergeCell ref="A1:R1"/>
    <mergeCell ref="A2:N2"/>
    <mergeCell ref="A3:N3"/>
    <mergeCell ref="B4:C4"/>
    <mergeCell ref="D4:E4"/>
    <mergeCell ref="F4:G4"/>
    <mergeCell ref="H4:I4"/>
    <mergeCell ref="J4:K4"/>
    <mergeCell ref="L4:M4"/>
    <mergeCell ref="N4:O4"/>
  </mergeCells>
  <pageMargins left="1.05" right="1.1263020833333333" top="0.5" bottom="0.25"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7ECE1-EA79-4C5D-A97A-EDCC1627C496}">
  <sheetPr codeName="Sheet5"/>
  <dimension ref="A1:X105"/>
  <sheetViews>
    <sheetView showGridLines="0" view="pageLayout" zoomScale="145" zoomScaleNormal="115" zoomScaleSheetLayoutView="100" zoomScalePageLayoutView="145" workbookViewId="0">
      <selection activeCell="H75" sqref="H75"/>
    </sheetView>
  </sheetViews>
  <sheetFormatPr defaultColWidth="7.109375" defaultRowHeight="8.25" x14ac:dyDescent="0.15"/>
  <cols>
    <col min="1" max="1" width="13.21875" style="2" customWidth="1"/>
    <col min="2" max="2" width="2.44140625" style="2" customWidth="1"/>
    <col min="3" max="3" width="1" style="2" customWidth="1"/>
    <col min="4" max="4" width="5" style="2" customWidth="1"/>
    <col min="5" max="5" width="0.88671875" style="2" customWidth="1"/>
    <col min="6" max="6" width="5" style="2" customWidth="1"/>
    <col min="7" max="7" width="0.88671875" style="2" customWidth="1"/>
    <col min="8" max="8" width="5" style="2" customWidth="1"/>
    <col min="9" max="9" width="1" style="2" customWidth="1"/>
    <col min="10" max="10" width="5" style="2" customWidth="1"/>
    <col min="11" max="11" width="1" style="2" customWidth="1"/>
    <col min="12" max="12" width="5" style="2" customWidth="1"/>
    <col min="13" max="13" width="0.88671875" style="2" customWidth="1"/>
    <col min="14" max="16384" width="7.109375" style="2"/>
  </cols>
  <sheetData>
    <row r="1" spans="1:24" ht="3.95" customHeight="1" x14ac:dyDescent="0.15">
      <c r="A1" s="1"/>
      <c r="B1" s="1"/>
      <c r="C1" s="1"/>
      <c r="D1" s="1"/>
      <c r="E1" s="1"/>
      <c r="F1" s="1"/>
      <c r="G1" s="82"/>
      <c r="H1" s="1"/>
      <c r="I1" s="1"/>
      <c r="J1" s="1"/>
      <c r="K1" s="1"/>
      <c r="L1" s="1"/>
      <c r="M1" s="82"/>
    </row>
    <row r="2" spans="1:24" ht="12.75" x14ac:dyDescent="0.15">
      <c r="A2" s="3" t="s">
        <v>64</v>
      </c>
      <c r="B2" s="3"/>
      <c r="C2" s="3"/>
      <c r="D2" s="3"/>
      <c r="E2" s="3"/>
      <c r="F2" s="3"/>
      <c r="G2" s="3"/>
      <c r="H2" s="3"/>
      <c r="I2" s="3"/>
      <c r="J2" s="3"/>
      <c r="K2" s="3"/>
      <c r="L2" s="3"/>
    </row>
    <row r="3" spans="1:24" ht="9.75" customHeight="1" x14ac:dyDescent="0.15">
      <c r="A3" s="4" t="s">
        <v>65</v>
      </c>
      <c r="B3" s="4"/>
      <c r="C3" s="4"/>
      <c r="D3" s="4"/>
      <c r="E3" s="4"/>
      <c r="F3" s="4"/>
      <c r="G3" s="4"/>
      <c r="H3" s="4"/>
      <c r="I3" s="4"/>
      <c r="J3" s="4"/>
      <c r="K3" s="4"/>
      <c r="L3" s="4"/>
    </row>
    <row r="4" spans="1:24" ht="10.5" customHeight="1" x14ac:dyDescent="0.15">
      <c r="B4" s="83" t="s">
        <v>66</v>
      </c>
      <c r="C4" s="83"/>
      <c r="D4" s="83"/>
      <c r="E4" s="83"/>
      <c r="F4" s="83"/>
      <c r="G4" s="83"/>
      <c r="H4" s="83"/>
      <c r="I4" s="83"/>
      <c r="J4" s="83"/>
      <c r="K4" s="83"/>
      <c r="L4" s="83"/>
      <c r="M4" s="85"/>
      <c r="N4" s="32"/>
      <c r="O4" s="32"/>
      <c r="P4" s="32"/>
      <c r="Q4" s="32"/>
      <c r="R4" s="32"/>
      <c r="S4" s="32"/>
      <c r="T4" s="32"/>
      <c r="U4" s="32"/>
      <c r="V4" s="32"/>
      <c r="W4" s="32"/>
      <c r="X4" s="32"/>
    </row>
    <row r="5" spans="1:24" ht="10.7" customHeight="1" x14ac:dyDescent="0.15">
      <c r="B5" s="52">
        <v>1970</v>
      </c>
      <c r="C5" s="52"/>
      <c r="D5" s="52">
        <v>1980</v>
      </c>
      <c r="E5" s="52"/>
      <c r="F5" s="52">
        <v>1990</v>
      </c>
      <c r="G5" s="52"/>
      <c r="H5" s="52">
        <v>2000</v>
      </c>
      <c r="I5" s="52"/>
      <c r="J5" s="52">
        <v>2010</v>
      </c>
      <c r="K5" s="52"/>
      <c r="L5" s="52">
        <v>2018</v>
      </c>
    </row>
    <row r="6" spans="1:24" ht="10.7" customHeight="1" x14ac:dyDescent="0.15">
      <c r="A6" s="88" t="s">
        <v>15</v>
      </c>
      <c r="B6" s="89">
        <v>23.765061118407999</v>
      </c>
      <c r="C6" s="89" t="s">
        <v>8</v>
      </c>
      <c r="D6" s="89">
        <v>33.271609442843072</v>
      </c>
      <c r="E6" s="90" t="s">
        <v>8</v>
      </c>
      <c r="F6" s="89">
        <v>29.493560721574514</v>
      </c>
      <c r="G6" s="90" t="s">
        <v>8</v>
      </c>
      <c r="H6" s="89">
        <v>28.569035527289195</v>
      </c>
      <c r="I6" s="90" t="s">
        <v>8</v>
      </c>
      <c r="J6" s="89">
        <v>14.399999999999999</v>
      </c>
      <c r="K6" s="90" t="s">
        <v>8</v>
      </c>
      <c r="L6" s="89">
        <v>8.3036467801115545</v>
      </c>
      <c r="M6" s="54" t="s">
        <v>8</v>
      </c>
    </row>
    <row r="7" spans="1:24" ht="10.7" customHeight="1" x14ac:dyDescent="0.15">
      <c r="A7" s="88" t="s">
        <v>31</v>
      </c>
      <c r="B7" s="89">
        <v>38.845527402411747</v>
      </c>
      <c r="C7" s="89"/>
      <c r="D7" s="89">
        <v>46.981040555075182</v>
      </c>
      <c r="E7" s="90"/>
      <c r="F7" s="89">
        <v>30.226017202534301</v>
      </c>
      <c r="G7" s="90"/>
      <c r="H7" s="89">
        <v>20.624022878250521</v>
      </c>
      <c r="I7" s="90"/>
      <c r="J7" s="89">
        <v>19.100000000000001</v>
      </c>
      <c r="K7" s="90"/>
      <c r="L7" s="89">
        <v>17.346801675383372</v>
      </c>
      <c r="M7" s="54"/>
    </row>
    <row r="8" spans="1:24" ht="10.7" customHeight="1" x14ac:dyDescent="0.15">
      <c r="A8" s="88" t="s">
        <v>32</v>
      </c>
      <c r="B8" s="89" t="s">
        <v>33</v>
      </c>
      <c r="C8" s="89"/>
      <c r="D8" s="89">
        <v>25.078369905956109</v>
      </c>
      <c r="E8" s="90"/>
      <c r="F8" s="89" t="s">
        <v>33</v>
      </c>
      <c r="G8" s="90"/>
      <c r="H8" s="89">
        <v>41.064844936022553</v>
      </c>
      <c r="I8" s="90"/>
      <c r="J8" s="89">
        <v>29.5</v>
      </c>
      <c r="K8" s="90"/>
      <c r="L8" s="89">
        <v>29.48791845526112</v>
      </c>
      <c r="M8" s="54"/>
    </row>
    <row r="9" spans="1:24" ht="10.7" customHeight="1" x14ac:dyDescent="0.15">
      <c r="A9" s="88" t="s">
        <v>34</v>
      </c>
      <c r="B9" s="89">
        <v>65.140185247978863</v>
      </c>
      <c r="C9" s="89"/>
      <c r="D9" s="89">
        <v>45.774756681600493</v>
      </c>
      <c r="E9" s="90"/>
      <c r="F9" s="89">
        <v>34.113507800920317</v>
      </c>
      <c r="G9" s="90"/>
      <c r="H9" s="89">
        <v>35.619619860650104</v>
      </c>
      <c r="I9" s="90"/>
      <c r="J9" s="89">
        <v>27.200000000000003</v>
      </c>
      <c r="K9" s="90"/>
      <c r="L9" s="89">
        <v>31.310892231142045</v>
      </c>
      <c r="M9" s="54"/>
    </row>
    <row r="10" spans="1:24" ht="10.7" customHeight="1" x14ac:dyDescent="0.15">
      <c r="A10" s="91" t="s">
        <v>35</v>
      </c>
      <c r="B10" s="92">
        <v>38.265092717386253</v>
      </c>
      <c r="C10" s="92"/>
      <c r="D10" s="92">
        <v>37.736777367773676</v>
      </c>
      <c r="E10" s="93"/>
      <c r="F10" s="92">
        <v>30.103374292958847</v>
      </c>
      <c r="G10" s="93"/>
      <c r="H10" s="92">
        <v>30.815764147503451</v>
      </c>
      <c r="I10" s="93"/>
      <c r="J10" s="92">
        <v>26.200000000000003</v>
      </c>
      <c r="K10" s="93"/>
      <c r="L10" s="92">
        <v>24.796343725519641</v>
      </c>
      <c r="M10" s="54"/>
    </row>
    <row r="11" spans="1:24" ht="10.7" customHeight="1" x14ac:dyDescent="0.15">
      <c r="A11" s="91" t="s">
        <v>36</v>
      </c>
      <c r="B11" s="92">
        <v>9.2636813630855475</v>
      </c>
      <c r="C11" s="92"/>
      <c r="D11" s="92">
        <v>9.0383227709104599</v>
      </c>
      <c r="E11" s="93"/>
      <c r="F11" s="92">
        <v>12.285692055827795</v>
      </c>
      <c r="G11" s="93"/>
      <c r="H11" s="92">
        <v>19.606445446728529</v>
      </c>
      <c r="I11" s="93"/>
      <c r="J11" s="92">
        <v>12.3</v>
      </c>
      <c r="K11" s="93"/>
      <c r="L11" s="92">
        <v>13.558980832338133</v>
      </c>
      <c r="M11" s="54"/>
    </row>
    <row r="12" spans="1:24" ht="10.7" customHeight="1" x14ac:dyDescent="0.15">
      <c r="A12" s="91" t="s">
        <v>37</v>
      </c>
      <c r="B12" s="92">
        <v>12.101350593762689</v>
      </c>
      <c r="C12" s="92"/>
      <c r="D12" s="92">
        <v>10.128926394749179</v>
      </c>
      <c r="E12" s="93"/>
      <c r="F12" s="92">
        <v>10.495252929931457</v>
      </c>
      <c r="G12" s="93"/>
      <c r="H12" s="92">
        <v>19.345629181825313</v>
      </c>
      <c r="I12" s="93"/>
      <c r="J12" s="92">
        <v>16.7</v>
      </c>
      <c r="K12" s="93"/>
      <c r="L12" s="92">
        <v>18.334818454514789</v>
      </c>
      <c r="M12" s="54"/>
    </row>
    <row r="13" spans="1:24" ht="10.7" customHeight="1" x14ac:dyDescent="0.15">
      <c r="A13" s="91" t="s">
        <v>38</v>
      </c>
      <c r="B13" s="92">
        <v>45.186983702536509</v>
      </c>
      <c r="C13" s="92"/>
      <c r="D13" s="92">
        <v>18.580963527662668</v>
      </c>
      <c r="E13" s="93"/>
      <c r="F13" s="92">
        <v>18.553399358852541</v>
      </c>
      <c r="G13" s="93"/>
      <c r="H13" s="92">
        <v>17.346708090509743</v>
      </c>
      <c r="I13" s="93"/>
      <c r="J13" s="92">
        <v>15.4</v>
      </c>
      <c r="K13" s="93"/>
      <c r="L13" s="92">
        <v>17.216863046163088</v>
      </c>
      <c r="M13" s="54"/>
    </row>
    <row r="14" spans="1:24" ht="10.7" customHeight="1" x14ac:dyDescent="0.15">
      <c r="A14" s="91" t="s">
        <v>39</v>
      </c>
      <c r="B14" s="92">
        <v>36.205105308799915</v>
      </c>
      <c r="C14" s="92"/>
      <c r="D14" s="92">
        <v>37.624099392976682</v>
      </c>
      <c r="E14" s="93"/>
      <c r="F14" s="92">
        <v>36.990921251102826</v>
      </c>
      <c r="G14" s="93"/>
      <c r="H14" s="92">
        <v>23.031187311611458</v>
      </c>
      <c r="I14" s="93"/>
      <c r="J14" s="92">
        <v>19.7</v>
      </c>
      <c r="K14" s="93"/>
      <c r="L14" s="92">
        <v>18.315976525834675</v>
      </c>
      <c r="M14" s="54"/>
    </row>
    <row r="15" spans="1:24" ht="10.7" customHeight="1" x14ac:dyDescent="0.15">
      <c r="A15" s="91" t="s">
        <v>40</v>
      </c>
      <c r="B15" s="92">
        <v>46.464184181233584</v>
      </c>
      <c r="C15" s="92"/>
      <c r="D15" s="92">
        <v>32.8801380719242</v>
      </c>
      <c r="E15" s="93"/>
      <c r="F15" s="92">
        <v>29.717814330008441</v>
      </c>
      <c r="G15" s="93"/>
      <c r="H15" s="92">
        <v>28.928696614126924</v>
      </c>
      <c r="I15" s="93"/>
      <c r="J15" s="92">
        <v>16.400000000000002</v>
      </c>
      <c r="K15" s="93"/>
      <c r="L15" s="92">
        <v>21.389156210847421</v>
      </c>
      <c r="M15" s="54"/>
    </row>
    <row r="16" spans="1:24" ht="10.7" customHeight="1" x14ac:dyDescent="0.15">
      <c r="A16" s="91" t="s">
        <v>41</v>
      </c>
      <c r="B16" s="92">
        <v>31.964965615667722</v>
      </c>
      <c r="C16" s="92"/>
      <c r="D16" s="92">
        <v>48.929061000685401</v>
      </c>
      <c r="E16" s="93"/>
      <c r="F16" s="92">
        <v>29.045813639815478</v>
      </c>
      <c r="G16" s="93"/>
      <c r="H16" s="92">
        <v>23.631429203617802</v>
      </c>
      <c r="I16" s="93"/>
      <c r="J16" s="92">
        <v>24.1</v>
      </c>
      <c r="K16" s="93"/>
      <c r="L16" s="92">
        <v>24.256680213659269</v>
      </c>
      <c r="M16" s="54"/>
    </row>
    <row r="17" spans="1:14" ht="10.7" customHeight="1" x14ac:dyDescent="0.15">
      <c r="A17" s="94" t="s">
        <v>42</v>
      </c>
      <c r="B17" s="95">
        <v>49.220297475420466</v>
      </c>
      <c r="C17" s="95"/>
      <c r="D17" s="95">
        <v>48.674475955610355</v>
      </c>
      <c r="E17" s="96"/>
      <c r="F17" s="95">
        <v>34.835211623166451</v>
      </c>
      <c r="G17" s="96"/>
      <c r="H17" s="95">
        <v>39.874285925045363</v>
      </c>
      <c r="I17" s="96"/>
      <c r="J17" s="95">
        <v>28.1</v>
      </c>
      <c r="K17" s="96"/>
      <c r="L17" s="95">
        <v>26.949130860480103</v>
      </c>
      <c r="M17" s="86"/>
    </row>
    <row r="18" spans="1:14" ht="10.7" customHeight="1" x14ac:dyDescent="0.15">
      <c r="A18" s="17" t="s">
        <v>13</v>
      </c>
      <c r="B18" s="24">
        <v>17.579589597976774</v>
      </c>
      <c r="C18" s="65" t="s">
        <v>8</v>
      </c>
      <c r="D18" s="24">
        <v>23.9</v>
      </c>
      <c r="E18" s="65" t="s">
        <v>8</v>
      </c>
      <c r="F18" s="24">
        <v>24.6</v>
      </c>
      <c r="G18" s="65" t="s">
        <v>8</v>
      </c>
      <c r="H18" s="24">
        <v>24.4</v>
      </c>
      <c r="I18" s="65" t="s">
        <v>8</v>
      </c>
      <c r="J18" s="24">
        <v>17.399999999999999</v>
      </c>
      <c r="K18" s="65" t="s">
        <v>8</v>
      </c>
      <c r="L18" s="24">
        <v>16.989524855128241</v>
      </c>
      <c r="M18" s="31" t="s">
        <v>8</v>
      </c>
    </row>
    <row r="19" spans="1:14" ht="6" customHeight="1" x14ac:dyDescent="0.15">
      <c r="A19" s="21"/>
      <c r="B19" s="22"/>
      <c r="C19" s="22"/>
      <c r="D19" s="22"/>
      <c r="E19" s="22"/>
      <c r="F19" s="22"/>
      <c r="G19" s="22"/>
      <c r="H19" s="22"/>
      <c r="I19" s="22"/>
      <c r="J19" s="22"/>
      <c r="K19" s="22"/>
      <c r="L19" s="22"/>
    </row>
    <row r="20" spans="1:14" ht="9.1999999999999993" customHeight="1" x14ac:dyDescent="0.15">
      <c r="B20" s="83" t="s">
        <v>67</v>
      </c>
      <c r="C20" s="83"/>
      <c r="D20" s="83"/>
      <c r="E20" s="83"/>
      <c r="F20" s="83"/>
      <c r="G20" s="83"/>
      <c r="H20" s="83"/>
      <c r="I20" s="83"/>
      <c r="J20" s="83"/>
      <c r="K20" s="83"/>
      <c r="L20" s="83"/>
      <c r="M20" s="85"/>
    </row>
    <row r="21" spans="1:14" ht="10.7" customHeight="1" x14ac:dyDescent="0.15">
      <c r="B21" s="52">
        <v>1970</v>
      </c>
      <c r="C21" s="52"/>
      <c r="D21" s="52">
        <v>1980</v>
      </c>
      <c r="E21" s="52"/>
      <c r="F21" s="52">
        <v>1990</v>
      </c>
      <c r="G21" s="52"/>
      <c r="H21" s="52">
        <v>2000</v>
      </c>
      <c r="I21" s="52"/>
      <c r="J21" s="52">
        <v>2010</v>
      </c>
      <c r="K21" s="52"/>
      <c r="L21" s="52">
        <v>2018</v>
      </c>
    </row>
    <row r="22" spans="1:14" ht="10.7" customHeight="1" x14ac:dyDescent="0.15">
      <c r="A22" s="88" t="s">
        <v>15</v>
      </c>
      <c r="B22" s="89">
        <v>18.22178426994185</v>
      </c>
      <c r="C22" s="89" t="s">
        <v>8</v>
      </c>
      <c r="D22" s="89">
        <v>24.644251468602913</v>
      </c>
      <c r="E22" s="90" t="s">
        <v>8</v>
      </c>
      <c r="F22" s="89">
        <v>20.294048652325881</v>
      </c>
      <c r="G22" s="90" t="s">
        <v>8</v>
      </c>
      <c r="H22" s="89">
        <v>20.030625976227544</v>
      </c>
      <c r="I22" s="90" t="s">
        <v>8</v>
      </c>
      <c r="J22" s="89">
        <v>20.100000000000001</v>
      </c>
      <c r="K22" s="90" t="s">
        <v>8</v>
      </c>
      <c r="L22" s="89">
        <v>6.9385378127618305</v>
      </c>
      <c r="N22" s="87"/>
    </row>
    <row r="23" spans="1:14" ht="10.7" customHeight="1" x14ac:dyDescent="0.15">
      <c r="A23" s="88" t="s">
        <v>31</v>
      </c>
      <c r="B23" s="89">
        <v>16.90732706736333</v>
      </c>
      <c r="C23" s="89"/>
      <c r="D23" s="89">
        <v>21.950988042263322</v>
      </c>
      <c r="E23" s="90"/>
      <c r="F23" s="89">
        <v>26.469162398068104</v>
      </c>
      <c r="G23" s="90"/>
      <c r="H23" s="89">
        <v>19.587169094063714</v>
      </c>
      <c r="I23" s="90"/>
      <c r="J23" s="89">
        <v>13.3</v>
      </c>
      <c r="K23" s="90"/>
      <c r="L23" s="89">
        <v>10.939202601876296</v>
      </c>
      <c r="N23" s="87"/>
    </row>
    <row r="24" spans="1:14" ht="10.7" customHeight="1" x14ac:dyDescent="0.15">
      <c r="A24" s="88" t="s">
        <v>32</v>
      </c>
      <c r="B24" s="89" t="s">
        <v>33</v>
      </c>
      <c r="C24" s="89"/>
      <c r="D24" s="89">
        <v>10.9717868338558</v>
      </c>
      <c r="E24" s="90"/>
      <c r="F24" s="89" t="s">
        <v>33</v>
      </c>
      <c r="G24" s="90"/>
      <c r="H24" s="89">
        <v>47.671329429624812</v>
      </c>
      <c r="I24" s="90"/>
      <c r="J24" s="89">
        <v>21.5</v>
      </c>
      <c r="K24" s="90"/>
      <c r="L24" s="89">
        <v>15.98965522471825</v>
      </c>
      <c r="N24" s="87"/>
    </row>
    <row r="25" spans="1:14" ht="10.7" customHeight="1" x14ac:dyDescent="0.15">
      <c r="A25" s="88" t="s">
        <v>34</v>
      </c>
      <c r="B25" s="89">
        <v>17.252333446361963</v>
      </c>
      <c r="C25" s="89"/>
      <c r="D25" s="89">
        <v>33.021782790050977</v>
      </c>
      <c r="E25" s="90"/>
      <c r="F25" s="89">
        <v>25.900572270831994</v>
      </c>
      <c r="G25" s="90"/>
      <c r="H25" s="89">
        <v>20.137347984158293</v>
      </c>
      <c r="I25" s="90"/>
      <c r="J25" s="89">
        <v>20.200000000000003</v>
      </c>
      <c r="K25" s="90"/>
      <c r="L25" s="89">
        <v>16.064128960022153</v>
      </c>
      <c r="N25" s="87"/>
    </row>
    <row r="26" spans="1:14" ht="10.7" customHeight="1" x14ac:dyDescent="0.15">
      <c r="A26" s="91" t="s">
        <v>35</v>
      </c>
      <c r="B26" s="92">
        <v>10.380164521076358</v>
      </c>
      <c r="C26" s="92"/>
      <c r="D26" s="92">
        <v>16.506765067650679</v>
      </c>
      <c r="E26" s="93"/>
      <c r="F26" s="92">
        <v>15.107275209674272</v>
      </c>
      <c r="G26" s="93"/>
      <c r="H26" s="92">
        <v>14.760507140252614</v>
      </c>
      <c r="I26" s="93"/>
      <c r="J26" s="92">
        <v>17</v>
      </c>
      <c r="K26" s="93"/>
      <c r="L26" s="92">
        <v>11.472535322744966</v>
      </c>
      <c r="N26" s="87"/>
    </row>
    <row r="27" spans="1:14" ht="10.7" customHeight="1" x14ac:dyDescent="0.15">
      <c r="A27" s="91" t="s">
        <v>36</v>
      </c>
      <c r="B27" s="92">
        <v>7.2659827046331227</v>
      </c>
      <c r="C27" s="92"/>
      <c r="D27" s="92">
        <v>7.166891510321892</v>
      </c>
      <c r="E27" s="93"/>
      <c r="F27" s="92">
        <v>7.2486036605914625</v>
      </c>
      <c r="G27" s="93"/>
      <c r="H27" s="92">
        <v>13.491278317100381</v>
      </c>
      <c r="I27" s="93"/>
      <c r="J27" s="92">
        <v>12.3</v>
      </c>
      <c r="K27" s="93"/>
      <c r="L27" s="92">
        <v>7.3988041095071022</v>
      </c>
      <c r="N27" s="87"/>
    </row>
    <row r="28" spans="1:14" ht="10.7" customHeight="1" x14ac:dyDescent="0.15">
      <c r="A28" s="91" t="s">
        <v>37</v>
      </c>
      <c r="B28" s="92">
        <v>10.638960281200434</v>
      </c>
      <c r="C28" s="92"/>
      <c r="D28" s="92">
        <v>5.2508204406938583</v>
      </c>
      <c r="E28" s="93"/>
      <c r="F28" s="92">
        <v>6.5575960468468422</v>
      </c>
      <c r="G28" s="93"/>
      <c r="H28" s="92">
        <v>10.489239624246592</v>
      </c>
      <c r="I28" s="93"/>
      <c r="J28" s="92">
        <v>10.8</v>
      </c>
      <c r="K28" s="93"/>
      <c r="L28" s="92">
        <v>8.1559147520290942</v>
      </c>
      <c r="N28" s="87"/>
    </row>
    <row r="29" spans="1:14" ht="10.7" customHeight="1" x14ac:dyDescent="0.15">
      <c r="A29" s="91" t="s">
        <v>38</v>
      </c>
      <c r="B29" s="92">
        <v>30.474455494261694</v>
      </c>
      <c r="C29" s="92"/>
      <c r="D29" s="92">
        <v>23.776610887925852</v>
      </c>
      <c r="E29" s="93"/>
      <c r="F29" s="92">
        <v>22.01600064800132</v>
      </c>
      <c r="G29" s="93"/>
      <c r="H29" s="92">
        <v>16.563648547119623</v>
      </c>
      <c r="I29" s="93"/>
      <c r="J29" s="92">
        <v>14.799999999999999</v>
      </c>
      <c r="K29" s="93"/>
      <c r="L29" s="92">
        <v>12.924307515573297</v>
      </c>
      <c r="N29" s="87"/>
    </row>
    <row r="30" spans="1:14" ht="10.7" customHeight="1" x14ac:dyDescent="0.15">
      <c r="A30" s="91" t="s">
        <v>39</v>
      </c>
      <c r="B30" s="92">
        <v>24.442116651068542</v>
      </c>
      <c r="C30" s="92"/>
      <c r="D30" s="92">
        <v>23.622851307653033</v>
      </c>
      <c r="E30" s="93"/>
      <c r="F30" s="92">
        <v>30.720821356404933</v>
      </c>
      <c r="G30" s="93"/>
      <c r="H30" s="92">
        <v>19.52184481687291</v>
      </c>
      <c r="I30" s="93"/>
      <c r="J30" s="92">
        <v>19.7</v>
      </c>
      <c r="K30" s="93"/>
      <c r="L30" s="92">
        <v>10.227054337623562</v>
      </c>
      <c r="N30" s="87"/>
    </row>
    <row r="31" spans="1:14" ht="10.7" customHeight="1" x14ac:dyDescent="0.15">
      <c r="A31" s="91" t="s">
        <v>40</v>
      </c>
      <c r="B31" s="92">
        <v>25.64954835106445</v>
      </c>
      <c r="C31" s="92"/>
      <c r="D31" s="92">
        <v>23.644817019478005</v>
      </c>
      <c r="E31" s="93"/>
      <c r="F31" s="92">
        <v>22.347167556624214</v>
      </c>
      <c r="G31" s="93"/>
      <c r="H31" s="92">
        <v>17.598269172976973</v>
      </c>
      <c r="I31" s="93"/>
      <c r="J31" s="92">
        <v>24.2</v>
      </c>
      <c r="K31" s="93"/>
      <c r="L31" s="92">
        <v>8.8638715886187427</v>
      </c>
      <c r="N31" s="87"/>
    </row>
    <row r="32" spans="1:14" ht="10.7" customHeight="1" x14ac:dyDescent="0.15">
      <c r="A32" s="91" t="s">
        <v>41</v>
      </c>
      <c r="B32" s="92">
        <v>14.776709563585355</v>
      </c>
      <c r="C32" s="92"/>
      <c r="D32" s="92">
        <v>16.972241261137768</v>
      </c>
      <c r="E32" s="93"/>
      <c r="F32" s="92">
        <v>19.543903793623269</v>
      </c>
      <c r="G32" s="93"/>
      <c r="H32" s="92">
        <v>15.668684170848859</v>
      </c>
      <c r="I32" s="93"/>
      <c r="J32" s="92">
        <v>14.5</v>
      </c>
      <c r="K32" s="93"/>
      <c r="L32" s="92">
        <v>15.472256677972634</v>
      </c>
      <c r="N32" s="87"/>
    </row>
    <row r="33" spans="1:14" ht="10.7" customHeight="1" x14ac:dyDescent="0.15">
      <c r="A33" s="94" t="s">
        <v>42</v>
      </c>
      <c r="B33" s="95">
        <v>15.007022724817229</v>
      </c>
      <c r="C33" s="95"/>
      <c r="D33" s="95">
        <v>22.11775585696671</v>
      </c>
      <c r="E33" s="96"/>
      <c r="F33" s="95">
        <v>29.713527831470117</v>
      </c>
      <c r="G33" s="96"/>
      <c r="H33" s="95">
        <v>19.391913841457274</v>
      </c>
      <c r="I33" s="96"/>
      <c r="J33" s="95">
        <v>24.5</v>
      </c>
      <c r="K33" s="96"/>
      <c r="L33" s="95">
        <v>18.662120474102938</v>
      </c>
      <c r="N33" s="87"/>
    </row>
    <row r="34" spans="1:14" ht="10.7" customHeight="1" x14ac:dyDescent="0.15">
      <c r="A34" s="17" t="s">
        <v>13</v>
      </c>
      <c r="B34" s="24">
        <v>11.695775249144804</v>
      </c>
      <c r="C34" s="65" t="s">
        <v>8</v>
      </c>
      <c r="D34" s="24">
        <v>15.7</v>
      </c>
      <c r="E34" s="65" t="s">
        <v>8</v>
      </c>
      <c r="F34" s="24">
        <v>19.2</v>
      </c>
      <c r="G34" s="65" t="s">
        <v>8</v>
      </c>
      <c r="H34" s="24">
        <v>18</v>
      </c>
      <c r="I34" s="65" t="s">
        <v>8</v>
      </c>
      <c r="J34" s="24">
        <v>17.3</v>
      </c>
      <c r="K34" s="65" t="s">
        <v>8</v>
      </c>
      <c r="L34" s="24">
        <v>10.461029786404666</v>
      </c>
      <c r="M34" s="31" t="s">
        <v>8</v>
      </c>
    </row>
    <row r="35" spans="1:14" ht="6" customHeight="1" x14ac:dyDescent="0.15">
      <c r="A35" s="17"/>
      <c r="B35" s="17"/>
      <c r="C35" s="17"/>
      <c r="D35" s="24"/>
      <c r="E35" s="24"/>
      <c r="F35" s="24"/>
      <c r="G35" s="24"/>
      <c r="H35" s="24"/>
      <c r="I35" s="24"/>
      <c r="J35" s="24"/>
      <c r="K35" s="24"/>
      <c r="L35" s="24"/>
    </row>
    <row r="36" spans="1:14" ht="9.1999999999999993" customHeight="1" x14ac:dyDescent="0.15">
      <c r="B36" s="83" t="s">
        <v>68</v>
      </c>
      <c r="C36" s="83"/>
      <c r="D36" s="83"/>
      <c r="E36" s="83"/>
      <c r="F36" s="83"/>
      <c r="G36" s="83"/>
      <c r="H36" s="83"/>
      <c r="I36" s="83"/>
      <c r="J36" s="83"/>
      <c r="K36" s="83"/>
      <c r="L36" s="83"/>
      <c r="M36" s="85"/>
    </row>
    <row r="37" spans="1:14" ht="10.7" customHeight="1" x14ac:dyDescent="0.15">
      <c r="B37" s="52">
        <v>1970</v>
      </c>
      <c r="C37" s="52"/>
      <c r="D37" s="52">
        <v>1980</v>
      </c>
      <c r="E37" s="52"/>
      <c r="F37" s="52">
        <v>1990</v>
      </c>
      <c r="G37" s="52"/>
      <c r="H37" s="52">
        <v>2000</v>
      </c>
      <c r="I37" s="52"/>
      <c r="J37" s="52">
        <v>2010</v>
      </c>
      <c r="K37" s="52"/>
      <c r="L37" s="52">
        <v>2018</v>
      </c>
    </row>
    <row r="38" spans="1:14" ht="10.7" customHeight="1" x14ac:dyDescent="0.15">
      <c r="A38" s="88" t="s">
        <v>15</v>
      </c>
      <c r="B38" s="89">
        <v>14.582417707682897</v>
      </c>
      <c r="C38" s="89" t="s">
        <v>8</v>
      </c>
      <c r="D38" s="89">
        <v>12.901813405334403</v>
      </c>
      <c r="E38" s="90" t="s">
        <v>8</v>
      </c>
      <c r="F38" s="89">
        <v>17.873442961364329</v>
      </c>
      <c r="G38" s="90" t="s">
        <v>8</v>
      </c>
      <c r="H38" s="89">
        <v>17.089761807299272</v>
      </c>
      <c r="I38" s="90" t="s">
        <v>8</v>
      </c>
      <c r="J38" s="89">
        <v>17.2</v>
      </c>
      <c r="K38" s="90" t="s">
        <v>8</v>
      </c>
      <c r="L38" s="89">
        <v>13.283896037161499</v>
      </c>
      <c r="M38" s="54" t="s">
        <v>8</v>
      </c>
      <c r="N38" s="87"/>
    </row>
    <row r="39" spans="1:14" ht="10.7" customHeight="1" x14ac:dyDescent="0.15">
      <c r="A39" s="88" t="s">
        <v>31</v>
      </c>
      <c r="B39" s="89">
        <v>12.11470676621822</v>
      </c>
      <c r="C39" s="89"/>
      <c r="D39" s="89">
        <v>12.33629289073539</v>
      </c>
      <c r="E39" s="90"/>
      <c r="F39" s="89">
        <v>18.596829279395958</v>
      </c>
      <c r="G39" s="90"/>
      <c r="H39" s="89">
        <v>16.35095377981046</v>
      </c>
      <c r="I39" s="90"/>
      <c r="J39" s="89">
        <v>12.2</v>
      </c>
      <c r="K39" s="90"/>
      <c r="L39" s="89">
        <v>10.710920979847668</v>
      </c>
      <c r="M39" s="54"/>
      <c r="N39" s="87"/>
    </row>
    <row r="40" spans="1:14" ht="10.7" customHeight="1" x14ac:dyDescent="0.15">
      <c r="A40" s="88" t="s">
        <v>32</v>
      </c>
      <c r="B40" s="89" t="s">
        <v>33</v>
      </c>
      <c r="C40" s="89"/>
      <c r="D40" s="89">
        <v>9.5297805642633229</v>
      </c>
      <c r="E40" s="90"/>
      <c r="F40" s="89" t="s">
        <v>33</v>
      </c>
      <c r="G40" s="90"/>
      <c r="H40" s="89">
        <v>5.1453047061374972</v>
      </c>
      <c r="I40" s="90"/>
      <c r="J40" s="89">
        <v>22</v>
      </c>
      <c r="K40" s="90"/>
      <c r="L40" s="89">
        <v>15.632441943361597</v>
      </c>
      <c r="M40" s="54"/>
      <c r="N40" s="87"/>
    </row>
    <row r="41" spans="1:14" ht="10.7" customHeight="1" x14ac:dyDescent="0.15">
      <c r="A41" s="88" t="s">
        <v>34</v>
      </c>
      <c r="B41" s="89">
        <v>6.4836792604358156</v>
      </c>
      <c r="C41" s="89"/>
      <c r="D41" s="89">
        <v>13.285957052371389</v>
      </c>
      <c r="E41" s="90"/>
      <c r="F41" s="89">
        <v>16.500558091837021</v>
      </c>
      <c r="G41" s="90"/>
      <c r="H41" s="89">
        <v>15.30846948903638</v>
      </c>
      <c r="I41" s="90"/>
      <c r="J41" s="89">
        <v>18.2</v>
      </c>
      <c r="K41" s="90"/>
      <c r="L41" s="89">
        <v>12.172013926478789</v>
      </c>
      <c r="M41" s="54"/>
      <c r="N41" s="87"/>
    </row>
    <row r="42" spans="1:14" ht="10.7" customHeight="1" x14ac:dyDescent="0.15">
      <c r="A42" s="91" t="s">
        <v>35</v>
      </c>
      <c r="B42" s="92">
        <v>8.7535437096249478</v>
      </c>
      <c r="C42" s="92"/>
      <c r="D42" s="92">
        <v>11.611316113161131</v>
      </c>
      <c r="E42" s="93"/>
      <c r="F42" s="92">
        <v>15.523698069046226</v>
      </c>
      <c r="G42" s="93"/>
      <c r="H42" s="92">
        <v>11.850009863053003</v>
      </c>
      <c r="I42" s="93"/>
      <c r="J42" s="89">
        <v>12</v>
      </c>
      <c r="K42" s="93"/>
      <c r="L42" s="92">
        <v>13.381850948366489</v>
      </c>
      <c r="M42" s="15"/>
      <c r="N42" s="87"/>
    </row>
    <row r="43" spans="1:14" ht="10.7" customHeight="1" x14ac:dyDescent="0.15">
      <c r="A43" s="91" t="s">
        <v>36</v>
      </c>
      <c r="B43" s="92">
        <v>9.6319627569797728</v>
      </c>
      <c r="C43" s="92"/>
      <c r="D43" s="92">
        <v>9.1861705465269505</v>
      </c>
      <c r="E43" s="93"/>
      <c r="F43" s="92">
        <v>7.1559287107270917</v>
      </c>
      <c r="G43" s="93"/>
      <c r="H43" s="92">
        <v>8.1830306769253394</v>
      </c>
      <c r="I43" s="93"/>
      <c r="J43" s="89">
        <v>13.700000000000001</v>
      </c>
      <c r="K43" s="93"/>
      <c r="L43" s="92">
        <v>8.5502663836791264</v>
      </c>
      <c r="M43" s="15"/>
      <c r="N43" s="87"/>
    </row>
    <row r="44" spans="1:14" ht="10.7" customHeight="1" x14ac:dyDescent="0.15">
      <c r="A44" s="91" t="s">
        <v>37</v>
      </c>
      <c r="B44" s="92">
        <v>9.082299460176154</v>
      </c>
      <c r="C44" s="92"/>
      <c r="D44" s="92">
        <v>9.0389123300515717</v>
      </c>
      <c r="E44" s="93"/>
      <c r="F44" s="92">
        <v>6.4087783725438063</v>
      </c>
      <c r="G44" s="93"/>
      <c r="H44" s="92">
        <v>6.4242490060151924</v>
      </c>
      <c r="I44" s="93"/>
      <c r="J44" s="89">
        <v>11.1</v>
      </c>
      <c r="K44" s="93"/>
      <c r="L44" s="92">
        <v>7.6105105471815131</v>
      </c>
      <c r="M44" s="15"/>
      <c r="N44" s="87"/>
    </row>
    <row r="45" spans="1:14" ht="10.7" customHeight="1" x14ac:dyDescent="0.15">
      <c r="A45" s="91" t="s">
        <v>38</v>
      </c>
      <c r="B45" s="92">
        <v>8.2446508617344225</v>
      </c>
      <c r="C45" s="92"/>
      <c r="D45" s="92">
        <v>27.939455287381776</v>
      </c>
      <c r="E45" s="93"/>
      <c r="F45" s="92">
        <v>10.855891360086234</v>
      </c>
      <c r="G45" s="93"/>
      <c r="H45" s="92">
        <v>14.495333049052055</v>
      </c>
      <c r="I45" s="93"/>
      <c r="J45" s="89">
        <v>12.3</v>
      </c>
      <c r="K45" s="93"/>
      <c r="L45" s="92">
        <v>10.530745486392924</v>
      </c>
      <c r="M45" s="15"/>
      <c r="N45" s="87"/>
    </row>
    <row r="46" spans="1:14" ht="10.7" customHeight="1" x14ac:dyDescent="0.15">
      <c r="A46" s="91" t="s">
        <v>39</v>
      </c>
      <c r="B46" s="92">
        <v>13.766131178788839</v>
      </c>
      <c r="C46" s="92"/>
      <c r="D46" s="92">
        <v>15.402507516877517</v>
      </c>
      <c r="E46" s="93"/>
      <c r="F46" s="92">
        <v>12.667914164555881</v>
      </c>
      <c r="G46" s="93"/>
      <c r="H46" s="92">
        <v>22.0565068299084</v>
      </c>
      <c r="I46" s="93"/>
      <c r="J46" s="89">
        <v>14.000000000000002</v>
      </c>
      <c r="K46" s="93"/>
      <c r="L46" s="92">
        <v>15.578540134193794</v>
      </c>
      <c r="M46" s="15"/>
      <c r="N46" s="87"/>
    </row>
    <row r="47" spans="1:14" ht="10.7" customHeight="1" x14ac:dyDescent="0.15">
      <c r="A47" s="91" t="s">
        <v>40</v>
      </c>
      <c r="B47" s="92">
        <v>10.084046650351196</v>
      </c>
      <c r="C47" s="92"/>
      <c r="D47" s="92">
        <v>20.450142650840057</v>
      </c>
      <c r="E47" s="93"/>
      <c r="F47" s="92">
        <v>13.013393353501193</v>
      </c>
      <c r="G47" s="93"/>
      <c r="H47" s="92">
        <v>16.009941630421139</v>
      </c>
      <c r="I47" s="93"/>
      <c r="J47" s="89">
        <v>14.899999999999999</v>
      </c>
      <c r="K47" s="93"/>
      <c r="L47" s="92">
        <v>11.098905089608339</v>
      </c>
      <c r="M47" s="15"/>
      <c r="N47" s="87"/>
    </row>
    <row r="48" spans="1:14" ht="10.7" customHeight="1" x14ac:dyDescent="0.15">
      <c r="A48" s="91" t="s">
        <v>41</v>
      </c>
      <c r="B48" s="92">
        <v>11.045997292264381</v>
      </c>
      <c r="C48" s="92"/>
      <c r="D48" s="92">
        <v>11.090644276901989</v>
      </c>
      <c r="E48" s="93"/>
      <c r="F48" s="92">
        <v>23.009679576546862</v>
      </c>
      <c r="G48" s="93"/>
      <c r="H48" s="92">
        <v>15.700405524214943</v>
      </c>
      <c r="I48" s="93"/>
      <c r="J48" s="92">
        <v>12.5</v>
      </c>
      <c r="K48" s="93"/>
      <c r="L48" s="92">
        <v>10.302717578259374</v>
      </c>
      <c r="M48" s="15"/>
      <c r="N48" s="87"/>
    </row>
    <row r="49" spans="1:15" ht="10.7" customHeight="1" x14ac:dyDescent="0.15">
      <c r="A49" s="94" t="s">
        <v>42</v>
      </c>
      <c r="B49" s="95">
        <v>6.4825152159037707</v>
      </c>
      <c r="C49" s="95"/>
      <c r="D49" s="95">
        <v>8.6159062885326758</v>
      </c>
      <c r="E49" s="96"/>
      <c r="F49" s="95">
        <v>16.598279584477829</v>
      </c>
      <c r="G49" s="96"/>
      <c r="H49" s="95">
        <v>13.588667291785178</v>
      </c>
      <c r="I49" s="96"/>
      <c r="J49" s="95">
        <v>18</v>
      </c>
      <c r="K49" s="96"/>
      <c r="L49" s="95">
        <v>16.258099750549825</v>
      </c>
      <c r="M49" s="16"/>
      <c r="N49" s="87"/>
    </row>
    <row r="50" spans="1:15" ht="10.7" customHeight="1" x14ac:dyDescent="0.15">
      <c r="A50" s="17" t="s">
        <v>13</v>
      </c>
      <c r="B50" s="24">
        <v>10.003247874386791</v>
      </c>
      <c r="C50" s="65" t="s">
        <v>8</v>
      </c>
      <c r="D50" s="24">
        <v>12.8</v>
      </c>
      <c r="E50" s="65" t="s">
        <v>8</v>
      </c>
      <c r="F50" s="24">
        <v>13.9</v>
      </c>
      <c r="G50" s="65" t="s">
        <v>8</v>
      </c>
      <c r="H50" s="24">
        <v>15</v>
      </c>
      <c r="I50" s="65" t="s">
        <v>8</v>
      </c>
      <c r="J50" s="24">
        <v>14.7</v>
      </c>
      <c r="K50" s="65" t="s">
        <v>8</v>
      </c>
      <c r="L50" s="24">
        <v>11.847817932467516</v>
      </c>
      <c r="M50" s="31" t="s">
        <v>8</v>
      </c>
    </row>
    <row r="51" spans="1:15" ht="6" customHeight="1" x14ac:dyDescent="0.15">
      <c r="A51" s="17"/>
      <c r="B51" s="18"/>
      <c r="C51" s="18"/>
      <c r="D51" s="18"/>
      <c r="E51" s="18"/>
      <c r="F51" s="18"/>
      <c r="G51" s="18"/>
      <c r="H51" s="18"/>
      <c r="I51" s="18"/>
      <c r="J51" s="18"/>
      <c r="K51" s="18"/>
      <c r="L51" s="18"/>
    </row>
    <row r="52" spans="1:15" ht="9.1999999999999993" customHeight="1" x14ac:dyDescent="0.15">
      <c r="B52" s="83" t="s">
        <v>69</v>
      </c>
      <c r="C52" s="83"/>
      <c r="D52" s="83"/>
      <c r="E52" s="83"/>
      <c r="F52" s="83"/>
      <c r="G52" s="83"/>
      <c r="H52" s="83"/>
      <c r="I52" s="83"/>
      <c r="J52" s="83"/>
      <c r="K52" s="83"/>
      <c r="L52" s="83"/>
      <c r="M52" s="85"/>
    </row>
    <row r="53" spans="1:15" ht="10.7" customHeight="1" x14ac:dyDescent="0.15">
      <c r="B53" s="52">
        <v>1970</v>
      </c>
      <c r="C53" s="52"/>
      <c r="D53" s="52">
        <v>1980</v>
      </c>
      <c r="E53" s="52"/>
      <c r="F53" s="52">
        <v>1990</v>
      </c>
      <c r="G53" s="52"/>
      <c r="H53" s="52">
        <v>2000</v>
      </c>
      <c r="I53" s="52"/>
      <c r="J53" s="52">
        <v>2010</v>
      </c>
      <c r="K53" s="52"/>
      <c r="L53" s="52">
        <v>2018</v>
      </c>
    </row>
    <row r="54" spans="1:15" ht="10.7" customHeight="1" x14ac:dyDescent="0.15">
      <c r="A54" s="88" t="s">
        <v>15</v>
      </c>
      <c r="B54" s="89">
        <v>8.7520090990496922</v>
      </c>
      <c r="C54" s="89" t="s">
        <v>8</v>
      </c>
      <c r="D54" s="89">
        <v>8.9493560039405988</v>
      </c>
      <c r="E54" s="90" t="s">
        <v>8</v>
      </c>
      <c r="F54" s="89">
        <v>13.283187501466138</v>
      </c>
      <c r="G54" s="90" t="s">
        <v>8</v>
      </c>
      <c r="H54" s="89">
        <v>10.882730688168872</v>
      </c>
      <c r="I54" s="90" t="s">
        <v>8</v>
      </c>
      <c r="J54" s="89">
        <v>13.5</v>
      </c>
      <c r="K54" s="90" t="s">
        <v>8</v>
      </c>
      <c r="L54" s="89">
        <v>20.022382178105726</v>
      </c>
      <c r="M54" s="54" t="s">
        <v>8</v>
      </c>
      <c r="O54" s="87"/>
    </row>
    <row r="55" spans="1:15" ht="10.7" customHeight="1" x14ac:dyDescent="0.15">
      <c r="A55" s="88" t="s">
        <v>31</v>
      </c>
      <c r="B55" s="89">
        <v>6.0878198774366972</v>
      </c>
      <c r="C55" s="89"/>
      <c r="D55" s="89">
        <v>6.2034713288483037</v>
      </c>
      <c r="E55" s="90"/>
      <c r="F55" s="89">
        <v>10.76546725280974</v>
      </c>
      <c r="G55" s="90"/>
      <c r="H55" s="89">
        <v>16.700176092643702</v>
      </c>
      <c r="I55" s="90"/>
      <c r="J55" s="89">
        <v>14.099999999999998</v>
      </c>
      <c r="K55" s="90"/>
      <c r="L55" s="89">
        <v>10.887517505869207</v>
      </c>
      <c r="M55" s="54"/>
      <c r="O55" s="87"/>
    </row>
    <row r="56" spans="1:15" ht="10.7" customHeight="1" x14ac:dyDescent="0.15">
      <c r="A56" s="88" t="s">
        <v>32</v>
      </c>
      <c r="B56" s="89" t="s">
        <v>33</v>
      </c>
      <c r="C56" s="89"/>
      <c r="D56" s="89">
        <v>9.216300940438872</v>
      </c>
      <c r="E56" s="90"/>
      <c r="F56" s="89" t="s">
        <v>33</v>
      </c>
      <c r="G56" s="90"/>
      <c r="H56" s="89">
        <v>2.2690305790500975</v>
      </c>
      <c r="I56" s="90"/>
      <c r="J56" s="89">
        <v>22.3</v>
      </c>
      <c r="K56" s="90"/>
      <c r="L56" s="89">
        <v>12.922626541477694</v>
      </c>
      <c r="M56" s="54"/>
      <c r="O56" s="87"/>
    </row>
    <row r="57" spans="1:15" ht="10.7" customHeight="1" x14ac:dyDescent="0.15">
      <c r="A57" s="88" t="s">
        <v>34</v>
      </c>
      <c r="B57" s="89">
        <v>1.8435564756482787</v>
      </c>
      <c r="C57" s="89"/>
      <c r="D57" s="89">
        <v>4.1016530202379116</v>
      </c>
      <c r="E57" s="90"/>
      <c r="F57" s="89">
        <v>14.272477416653064</v>
      </c>
      <c r="G57" s="90"/>
      <c r="H57" s="89">
        <v>11.915298109942785</v>
      </c>
      <c r="I57" s="90"/>
      <c r="J57" s="89">
        <v>10.9</v>
      </c>
      <c r="K57" s="90"/>
      <c r="L57" s="89">
        <v>12.837075788324936</v>
      </c>
      <c r="M57" s="54"/>
      <c r="O57" s="87"/>
    </row>
    <row r="58" spans="1:15" ht="10.7" customHeight="1" x14ac:dyDescent="0.15">
      <c r="A58" s="91" t="s">
        <v>35</v>
      </c>
      <c r="B58" s="92">
        <v>5.1889203885299997</v>
      </c>
      <c r="C58" s="92"/>
      <c r="D58" s="92">
        <v>6.4206642066420665</v>
      </c>
      <c r="E58" s="93"/>
      <c r="F58" s="92">
        <v>11.138092451726155</v>
      </c>
      <c r="G58" s="93"/>
      <c r="H58" s="92">
        <v>10.965323896683026</v>
      </c>
      <c r="I58" s="93"/>
      <c r="J58" s="92">
        <v>7.9</v>
      </c>
      <c r="K58" s="93"/>
      <c r="L58" s="92">
        <v>13.864456449825669</v>
      </c>
      <c r="M58" s="15"/>
      <c r="O58" s="87"/>
    </row>
    <row r="59" spans="1:15" ht="10.7" customHeight="1" x14ac:dyDescent="0.15">
      <c r="A59" s="91" t="s">
        <v>36</v>
      </c>
      <c r="B59" s="92">
        <v>9.1085313868243887</v>
      </c>
      <c r="C59" s="92"/>
      <c r="D59" s="92">
        <v>8.7124301938884354</v>
      </c>
      <c r="E59" s="93"/>
      <c r="F59" s="92">
        <v>7.2175969150705219</v>
      </c>
      <c r="G59" s="93"/>
      <c r="H59" s="92">
        <v>6.0983255072065363</v>
      </c>
      <c r="I59" s="93"/>
      <c r="J59" s="92">
        <v>11.200000000000001</v>
      </c>
      <c r="K59" s="93"/>
      <c r="L59" s="92">
        <v>13.082687226577727</v>
      </c>
      <c r="M59" s="15"/>
      <c r="O59" s="87"/>
    </row>
    <row r="60" spans="1:15" ht="10.7" customHeight="1" x14ac:dyDescent="0.15">
      <c r="A60" s="91" t="s">
        <v>37</v>
      </c>
      <c r="B60" s="92">
        <v>8.6179137914705866</v>
      </c>
      <c r="C60" s="92"/>
      <c r="D60" s="92">
        <v>11.071261134552273</v>
      </c>
      <c r="E60" s="93"/>
      <c r="F60" s="92">
        <v>5.5570176083102778</v>
      </c>
      <c r="G60" s="93"/>
      <c r="H60" s="92">
        <v>6.0360670178042444</v>
      </c>
      <c r="I60" s="93"/>
      <c r="J60" s="92">
        <v>8.9</v>
      </c>
      <c r="K60" s="93"/>
      <c r="L60" s="92">
        <v>10.52602307116612</v>
      </c>
      <c r="M60" s="15"/>
      <c r="O60" s="87"/>
    </row>
    <row r="61" spans="1:15" ht="10.7" customHeight="1" x14ac:dyDescent="0.15">
      <c r="A61" s="91" t="s">
        <v>38</v>
      </c>
      <c r="B61" s="92">
        <v>3.8855296858685517</v>
      </c>
      <c r="C61" s="92"/>
      <c r="D61" s="92">
        <v>17.992597981842913</v>
      </c>
      <c r="E61" s="93"/>
      <c r="F61" s="92">
        <v>14.599656683915549</v>
      </c>
      <c r="G61" s="93"/>
      <c r="H61" s="92">
        <v>14.975666876493325</v>
      </c>
      <c r="I61" s="93"/>
      <c r="J61" s="92">
        <v>12.1</v>
      </c>
      <c r="K61" s="93"/>
      <c r="L61" s="92">
        <v>10.731422429445523</v>
      </c>
      <c r="M61" s="15"/>
      <c r="O61" s="87"/>
    </row>
    <row r="62" spans="1:15" ht="10.7" customHeight="1" x14ac:dyDescent="0.15">
      <c r="A62" s="91" t="s">
        <v>39</v>
      </c>
      <c r="B62" s="92">
        <v>6.9264255110889783</v>
      </c>
      <c r="C62" s="92"/>
      <c r="D62" s="92">
        <v>9.5478527259318096</v>
      </c>
      <c r="E62" s="93"/>
      <c r="F62" s="92">
        <v>7.7959131399948767</v>
      </c>
      <c r="G62" s="93"/>
      <c r="H62" s="92">
        <v>17.049763400994291</v>
      </c>
      <c r="I62" s="93"/>
      <c r="J62" s="92">
        <v>12.4</v>
      </c>
      <c r="K62" s="93"/>
      <c r="L62" s="92">
        <v>14.957399459102644</v>
      </c>
      <c r="M62" s="15"/>
      <c r="O62" s="87"/>
    </row>
    <row r="63" spans="1:15" ht="10.7" customHeight="1" x14ac:dyDescent="0.15">
      <c r="A63" s="91" t="s">
        <v>40</v>
      </c>
      <c r="B63" s="92">
        <v>4.4990361978489952</v>
      </c>
      <c r="C63" s="92"/>
      <c r="D63" s="92">
        <v>12.51805149519214</v>
      </c>
      <c r="E63" s="93"/>
      <c r="F63" s="92">
        <v>12.597757558354822</v>
      </c>
      <c r="G63" s="93"/>
      <c r="H63" s="92">
        <v>12.15891400395936</v>
      </c>
      <c r="I63" s="93"/>
      <c r="J63" s="92">
        <v>10.9</v>
      </c>
      <c r="K63" s="93"/>
      <c r="L63" s="92">
        <v>18.956627264418742</v>
      </c>
      <c r="M63" s="15"/>
      <c r="O63" s="87"/>
    </row>
    <row r="64" spans="1:15" ht="10.7" customHeight="1" x14ac:dyDescent="0.15">
      <c r="A64" s="91" t="s">
        <v>41</v>
      </c>
      <c r="B64" s="92">
        <v>5.1319898924237171</v>
      </c>
      <c r="C64" s="92"/>
      <c r="D64" s="92">
        <v>6.4470527758738863</v>
      </c>
      <c r="E64" s="93"/>
      <c r="F64" s="92">
        <v>10.341505434844208</v>
      </c>
      <c r="G64" s="93"/>
      <c r="H64" s="92">
        <v>12.461498696878971</v>
      </c>
      <c r="I64" s="93"/>
      <c r="J64" s="92">
        <v>9.3000000000000007</v>
      </c>
      <c r="K64" s="93"/>
      <c r="L64" s="92">
        <v>11.493710004717355</v>
      </c>
      <c r="M64" s="15"/>
      <c r="O64" s="87"/>
    </row>
    <row r="65" spans="1:15" ht="10.7" customHeight="1" x14ac:dyDescent="0.15">
      <c r="A65" s="94" t="s">
        <v>42</v>
      </c>
      <c r="B65" s="95">
        <v>4.9231101667446975</v>
      </c>
      <c r="C65" s="95"/>
      <c r="D65" s="95">
        <v>5.5024660912453758</v>
      </c>
      <c r="E65" s="96"/>
      <c r="F65" s="95">
        <v>10.450977954114716</v>
      </c>
      <c r="G65" s="96"/>
      <c r="H65" s="95">
        <v>12.090936301747826</v>
      </c>
      <c r="I65" s="96"/>
      <c r="J65" s="95">
        <v>8.6999999999999993</v>
      </c>
      <c r="K65" s="96"/>
      <c r="L65" s="95">
        <v>14.916530133286098</v>
      </c>
      <c r="M65" s="16"/>
      <c r="O65" s="87"/>
    </row>
    <row r="66" spans="1:15" ht="10.7" customHeight="1" x14ac:dyDescent="0.15">
      <c r="A66" s="17" t="s">
        <v>13</v>
      </c>
      <c r="B66" s="24">
        <v>8.0716297402675377</v>
      </c>
      <c r="C66" s="65" t="s">
        <v>8</v>
      </c>
      <c r="D66" s="24">
        <v>9.4</v>
      </c>
      <c r="E66" s="65" t="s">
        <v>8</v>
      </c>
      <c r="F66" s="24">
        <v>10.7</v>
      </c>
      <c r="G66" s="65" t="s">
        <v>8</v>
      </c>
      <c r="H66" s="24">
        <v>12.1</v>
      </c>
      <c r="I66" s="65" t="s">
        <v>8</v>
      </c>
      <c r="J66" s="24">
        <v>12.4</v>
      </c>
      <c r="K66" s="65" t="s">
        <v>8</v>
      </c>
      <c r="L66" s="24">
        <v>14.7</v>
      </c>
      <c r="M66" s="31" t="s">
        <v>8</v>
      </c>
    </row>
    <row r="67" spans="1:15" ht="6" customHeight="1" x14ac:dyDescent="0.15">
      <c r="A67" s="17"/>
      <c r="B67" s="18"/>
      <c r="C67" s="18"/>
      <c r="D67" s="18"/>
      <c r="E67" s="18"/>
      <c r="F67" s="18"/>
      <c r="G67" s="18"/>
      <c r="H67" s="18"/>
      <c r="I67" s="18"/>
      <c r="J67" s="18"/>
      <c r="K67" s="18"/>
      <c r="L67" s="18"/>
    </row>
    <row r="68" spans="1:15" ht="9.1999999999999993" customHeight="1" x14ac:dyDescent="0.15">
      <c r="B68" s="83" t="s">
        <v>70</v>
      </c>
      <c r="C68" s="83"/>
      <c r="D68" s="83"/>
      <c r="E68" s="83"/>
      <c r="F68" s="83"/>
      <c r="G68" s="83"/>
      <c r="H68" s="83"/>
      <c r="I68" s="83"/>
      <c r="J68" s="83"/>
      <c r="K68" s="83"/>
      <c r="L68" s="83"/>
      <c r="M68" s="85"/>
    </row>
    <row r="69" spans="1:15" ht="10.7" customHeight="1" x14ac:dyDescent="0.15">
      <c r="B69" s="52">
        <v>1970</v>
      </c>
      <c r="C69" s="52"/>
      <c r="D69" s="52">
        <v>1980</v>
      </c>
      <c r="E69" s="52"/>
      <c r="F69" s="52">
        <v>1990</v>
      </c>
      <c r="G69" s="52"/>
      <c r="H69" s="52">
        <v>2000</v>
      </c>
      <c r="I69" s="52"/>
      <c r="J69" s="52">
        <v>2010</v>
      </c>
      <c r="K69" s="52"/>
      <c r="L69" s="52">
        <v>2018</v>
      </c>
    </row>
    <row r="70" spans="1:15" ht="10.7" customHeight="1" x14ac:dyDescent="0.15">
      <c r="A70" s="88" t="s">
        <v>15</v>
      </c>
      <c r="B70" s="89">
        <v>30.401895804228573</v>
      </c>
      <c r="C70" s="89" t="s">
        <v>8</v>
      </c>
      <c r="D70" s="89">
        <v>20.232969679279016</v>
      </c>
      <c r="E70" s="90" t="s">
        <v>8</v>
      </c>
      <c r="F70" s="89">
        <v>19.055760163269138</v>
      </c>
      <c r="G70" s="90" t="s">
        <v>8</v>
      </c>
      <c r="H70" s="89">
        <v>23.427846001015119</v>
      </c>
      <c r="I70" s="90" t="s">
        <v>8</v>
      </c>
      <c r="J70" s="89">
        <v>34.799999999999997</v>
      </c>
      <c r="K70" s="90" t="s">
        <v>8</v>
      </c>
      <c r="L70" s="89">
        <v>51.451537191859387</v>
      </c>
      <c r="M70" s="54" t="s">
        <v>8</v>
      </c>
      <c r="N70" s="87"/>
    </row>
    <row r="71" spans="1:15" ht="10.7" customHeight="1" x14ac:dyDescent="0.15">
      <c r="A71" s="88" t="s">
        <v>31</v>
      </c>
      <c r="B71" s="89">
        <v>21.700113398450277</v>
      </c>
      <c r="C71" s="89"/>
      <c r="D71" s="89">
        <v>12.5282071830778</v>
      </c>
      <c r="E71" s="90"/>
      <c r="F71" s="89">
        <v>13.9425238671919</v>
      </c>
      <c r="G71" s="90"/>
      <c r="H71" s="89">
        <v>26.737678155231599</v>
      </c>
      <c r="I71" s="90"/>
      <c r="J71" s="89">
        <v>41.4</v>
      </c>
      <c r="K71" s="90"/>
      <c r="L71" s="89">
        <v>50.115557237023452</v>
      </c>
      <c r="M71" s="54"/>
      <c r="N71" s="87"/>
    </row>
    <row r="72" spans="1:15" ht="10.7" customHeight="1" x14ac:dyDescent="0.15">
      <c r="A72" s="88" t="s">
        <v>32</v>
      </c>
      <c r="B72" s="89"/>
      <c r="C72" s="89"/>
      <c r="D72" s="89">
        <v>45.203761755485893</v>
      </c>
      <c r="E72" s="90"/>
      <c r="F72" s="89" t="s">
        <v>33</v>
      </c>
      <c r="G72" s="90"/>
      <c r="H72" s="89">
        <v>3.8494903491650398</v>
      </c>
      <c r="I72" s="90"/>
      <c r="J72" s="89">
        <v>4.5999999999999996</v>
      </c>
      <c r="K72" s="90"/>
      <c r="L72" s="89">
        <v>25.967357835181339</v>
      </c>
      <c r="M72" s="54"/>
      <c r="N72" s="87"/>
    </row>
    <row r="73" spans="1:15" ht="10.7" customHeight="1" x14ac:dyDescent="0.15">
      <c r="A73" s="88" t="s">
        <v>34</v>
      </c>
      <c r="B73" s="89">
        <v>4.5205503899487809</v>
      </c>
      <c r="C73" s="89"/>
      <c r="D73" s="89">
        <v>3.8158504557392248</v>
      </c>
      <c r="E73" s="90"/>
      <c r="F73" s="89">
        <v>9.2128844197576054</v>
      </c>
      <c r="G73" s="90"/>
      <c r="H73" s="89">
        <v>17.019264556212438</v>
      </c>
      <c r="I73" s="90"/>
      <c r="J73" s="89">
        <v>23.5</v>
      </c>
      <c r="K73" s="90"/>
      <c r="L73" s="89">
        <v>27.615889094032077</v>
      </c>
      <c r="M73" s="54"/>
      <c r="N73" s="87"/>
    </row>
    <row r="74" spans="1:15" ht="10.7" customHeight="1" x14ac:dyDescent="0.15">
      <c r="A74" s="91" t="s">
        <v>35</v>
      </c>
      <c r="B74" s="92">
        <v>31.44722777338848</v>
      </c>
      <c r="C74" s="92"/>
      <c r="D74" s="92">
        <v>27.724477244772451</v>
      </c>
      <c r="E74" s="93"/>
      <c r="F74" s="92">
        <v>28.127559976594501</v>
      </c>
      <c r="G74" s="93"/>
      <c r="H74" s="92">
        <v>31.608394952507908</v>
      </c>
      <c r="I74" s="93"/>
      <c r="J74" s="92">
        <v>36.9</v>
      </c>
      <c r="K74" s="93"/>
      <c r="L74" s="92">
        <v>36.484813553543233</v>
      </c>
      <c r="M74" s="15"/>
      <c r="N74" s="87"/>
    </row>
    <row r="75" spans="1:15" ht="10.7" customHeight="1" x14ac:dyDescent="0.15">
      <c r="A75" s="91" t="s">
        <v>36</v>
      </c>
      <c r="B75" s="92">
        <v>62.048871979050105</v>
      </c>
      <c r="C75" s="92"/>
      <c r="D75" s="92">
        <v>65.896184978352252</v>
      </c>
      <c r="E75" s="93"/>
      <c r="F75" s="92">
        <v>66.092178657783123</v>
      </c>
      <c r="G75" s="93"/>
      <c r="H75" s="92">
        <v>52.62092005203921</v>
      </c>
      <c r="I75" s="93"/>
      <c r="J75" s="92">
        <v>50.5</v>
      </c>
      <c r="K75" s="93"/>
      <c r="L75" s="92">
        <v>57.409261447897904</v>
      </c>
      <c r="M75" s="15"/>
      <c r="N75" s="87"/>
    </row>
    <row r="76" spans="1:15" ht="10.7" customHeight="1" x14ac:dyDescent="0.15">
      <c r="A76" s="91" t="s">
        <v>37</v>
      </c>
      <c r="B76" s="92">
        <v>54.766157976036133</v>
      </c>
      <c r="C76" s="92"/>
      <c r="D76" s="92">
        <v>64.51007969995311</v>
      </c>
      <c r="E76" s="93"/>
      <c r="F76" s="92">
        <v>70.981355042367625</v>
      </c>
      <c r="G76" s="93"/>
      <c r="H76" s="92">
        <v>57.70481517010866</v>
      </c>
      <c r="I76" s="93"/>
      <c r="J76" s="92">
        <v>52.5</v>
      </c>
      <c r="K76" s="93"/>
      <c r="L76" s="92">
        <v>55.372733175108479</v>
      </c>
      <c r="M76" s="15"/>
      <c r="N76" s="87"/>
    </row>
    <row r="77" spans="1:15" ht="10.7" customHeight="1" x14ac:dyDescent="0.15">
      <c r="A77" s="91" t="s">
        <v>38</v>
      </c>
      <c r="B77" s="92">
        <v>9.3527729411437353</v>
      </c>
      <c r="C77" s="92"/>
      <c r="D77" s="92">
        <v>11.71037231518679</v>
      </c>
      <c r="E77" s="93"/>
      <c r="F77" s="92">
        <v>33.975051949144358</v>
      </c>
      <c r="G77" s="93"/>
      <c r="H77" s="92">
        <v>36.618643436825252</v>
      </c>
      <c r="I77" s="93"/>
      <c r="J77" s="92">
        <v>45.5</v>
      </c>
      <c r="K77" s="93"/>
      <c r="L77" s="92">
        <v>48.596661522425165</v>
      </c>
      <c r="M77" s="15"/>
      <c r="N77" s="87"/>
    </row>
    <row r="78" spans="1:15" ht="10.7" customHeight="1" x14ac:dyDescent="0.15">
      <c r="A78" s="91" t="s">
        <v>39</v>
      </c>
      <c r="B78" s="92">
        <v>12.1064335820447</v>
      </c>
      <c r="C78" s="92"/>
      <c r="D78" s="92">
        <v>13.802689056560958</v>
      </c>
      <c r="E78" s="93"/>
      <c r="F78" s="92">
        <v>11.824430087941487</v>
      </c>
      <c r="G78" s="93"/>
      <c r="H78" s="92">
        <v>18.340697640612934</v>
      </c>
      <c r="I78" s="93"/>
      <c r="J78" s="92">
        <v>34.200000000000003</v>
      </c>
      <c r="K78" s="93"/>
      <c r="L78" s="92">
        <v>40.921029543245332</v>
      </c>
      <c r="M78" s="15"/>
      <c r="N78" s="87"/>
    </row>
    <row r="79" spans="1:15" ht="10.7" customHeight="1" x14ac:dyDescent="0.15">
      <c r="A79" s="91" t="s">
        <v>40</v>
      </c>
      <c r="B79" s="92">
        <v>9.3471355489793773</v>
      </c>
      <c r="C79" s="92"/>
      <c r="D79" s="92">
        <v>10.506850762565602</v>
      </c>
      <c r="E79" s="93"/>
      <c r="F79" s="92">
        <v>22.323867201511334</v>
      </c>
      <c r="G79" s="93"/>
      <c r="H79" s="92">
        <v>25.3041785785156</v>
      </c>
      <c r="I79" s="93"/>
      <c r="J79" s="92">
        <v>33.6</v>
      </c>
      <c r="K79" s="93"/>
      <c r="L79" s="92">
        <v>39.691439846506761</v>
      </c>
      <c r="M79" s="15"/>
      <c r="N79" s="87"/>
    </row>
    <row r="80" spans="1:15" ht="10.7" customHeight="1" x14ac:dyDescent="0.15">
      <c r="A80" s="91" t="s">
        <v>41</v>
      </c>
      <c r="B80" s="92">
        <v>31.834466444117517</v>
      </c>
      <c r="C80" s="92"/>
      <c r="D80" s="92">
        <v>16.561000685400959</v>
      </c>
      <c r="E80" s="93"/>
      <c r="F80" s="92">
        <v>18.059097555170187</v>
      </c>
      <c r="G80" s="93"/>
      <c r="H80" s="92">
        <v>32.537982404439425</v>
      </c>
      <c r="I80" s="93"/>
      <c r="J80" s="92">
        <v>39.6</v>
      </c>
      <c r="K80" s="93"/>
      <c r="L80" s="92">
        <v>38.474635525391363</v>
      </c>
      <c r="M80" s="15"/>
      <c r="N80" s="87"/>
    </row>
    <row r="81" spans="1:14" ht="10.7" customHeight="1" x14ac:dyDescent="0.15">
      <c r="A81" s="94" t="s">
        <v>42</v>
      </c>
      <c r="B81" s="95">
        <v>13.804156012532861</v>
      </c>
      <c r="C81" s="95"/>
      <c r="D81" s="95">
        <v>15.089395807644884</v>
      </c>
      <c r="E81" s="96"/>
      <c r="F81" s="95">
        <v>8.4020030067708866</v>
      </c>
      <c r="G81" s="96"/>
      <c r="H81" s="95">
        <v>15.054196639964365</v>
      </c>
      <c r="I81" s="96"/>
      <c r="J81" s="95">
        <v>20.7</v>
      </c>
      <c r="K81" s="96"/>
      <c r="L81" s="95">
        <v>23.214118781581032</v>
      </c>
      <c r="M81" s="16"/>
      <c r="N81" s="87"/>
    </row>
    <row r="82" spans="1:14" ht="10.5" customHeight="1" x14ac:dyDescent="0.15">
      <c r="A82" s="17" t="s">
        <v>13</v>
      </c>
      <c r="B82" s="24">
        <v>48.314476335412557</v>
      </c>
      <c r="C82" s="65" t="s">
        <v>8</v>
      </c>
      <c r="D82" s="24">
        <v>38.200000000000003</v>
      </c>
      <c r="E82" s="65" t="s">
        <v>8</v>
      </c>
      <c r="F82" s="24">
        <v>31.6</v>
      </c>
      <c r="G82" s="65" t="s">
        <v>8</v>
      </c>
      <c r="H82" s="24">
        <v>30.5</v>
      </c>
      <c r="I82" s="65" t="s">
        <v>8</v>
      </c>
      <c r="J82" s="24">
        <v>38.200000000000003</v>
      </c>
      <c r="K82" s="65" t="s">
        <v>8</v>
      </c>
      <c r="L82" s="24">
        <v>46.005220838977614</v>
      </c>
      <c r="M82" s="31" t="s">
        <v>8</v>
      </c>
    </row>
    <row r="83" spans="1:14" ht="6" customHeight="1" x14ac:dyDescent="0.15">
      <c r="A83" s="17"/>
      <c r="B83" s="24"/>
      <c r="C83" s="65"/>
      <c r="D83" s="24"/>
      <c r="E83" s="65"/>
      <c r="F83" s="24"/>
      <c r="G83" s="65"/>
      <c r="H83" s="24"/>
      <c r="I83" s="65"/>
      <c r="J83" s="24"/>
      <c r="K83" s="65"/>
      <c r="L83" s="24"/>
      <c r="M83" s="31"/>
    </row>
    <row r="84" spans="1:14" s="34" customFormat="1" ht="16.5" customHeight="1" x14ac:dyDescent="0.3">
      <c r="A84" s="33" t="s">
        <v>73</v>
      </c>
      <c r="B84" s="33"/>
      <c r="C84" s="33"/>
      <c r="D84" s="33"/>
      <c r="E84" s="33"/>
      <c r="F84" s="33"/>
      <c r="G84" s="33"/>
      <c r="H84" s="33"/>
      <c r="I84" s="33"/>
      <c r="J84" s="33"/>
      <c r="K84" s="33"/>
      <c r="L84" s="33"/>
      <c r="M84" s="33"/>
    </row>
    <row r="85" spans="1:14" ht="8.25" customHeight="1" x14ac:dyDescent="0.15">
      <c r="A85" s="33" t="s">
        <v>72</v>
      </c>
      <c r="B85" s="33"/>
      <c r="C85" s="33"/>
      <c r="D85" s="33"/>
      <c r="E85" s="33"/>
      <c r="F85" s="33"/>
      <c r="G85" s="33"/>
      <c r="H85" s="33"/>
      <c r="I85" s="33"/>
      <c r="J85" s="33"/>
      <c r="K85" s="33"/>
      <c r="L85" s="33"/>
      <c r="M85" s="33"/>
    </row>
    <row r="86" spans="1:14" ht="8.25" customHeight="1" x14ac:dyDescent="0.15">
      <c r="A86" s="33" t="s">
        <v>27</v>
      </c>
      <c r="B86" s="33"/>
      <c r="C86" s="33"/>
      <c r="D86" s="33"/>
      <c r="E86" s="33"/>
      <c r="F86" s="33"/>
      <c r="G86" s="33"/>
      <c r="H86" s="33"/>
      <c r="I86" s="33"/>
      <c r="J86" s="33"/>
      <c r="K86" s="33"/>
      <c r="L86" s="33"/>
    </row>
    <row r="87" spans="1:14" ht="18" customHeight="1" x14ac:dyDescent="0.15">
      <c r="A87" s="35" t="s">
        <v>28</v>
      </c>
      <c r="B87" s="35"/>
      <c r="C87" s="35"/>
      <c r="D87" s="35"/>
      <c r="E87" s="35"/>
      <c r="F87" s="35"/>
      <c r="G87" s="35"/>
      <c r="H87" s="35"/>
      <c r="I87" s="35"/>
      <c r="J87" s="35"/>
      <c r="K87" s="35"/>
      <c r="L87" s="35"/>
      <c r="M87" s="35"/>
    </row>
    <row r="88" spans="1:14" x14ac:dyDescent="0.15">
      <c r="B88" s="36"/>
      <c r="C88" s="36"/>
      <c r="D88" s="37"/>
      <c r="E88" s="37"/>
      <c r="F88" s="37"/>
      <c r="G88" s="37"/>
      <c r="H88" s="37"/>
      <c r="I88" s="37"/>
      <c r="J88" s="37"/>
      <c r="K88" s="37"/>
      <c r="L88" s="37"/>
    </row>
    <row r="89" spans="1:14" ht="13.5" customHeight="1" x14ac:dyDescent="0.15">
      <c r="B89" s="36"/>
      <c r="C89" s="36"/>
    </row>
    <row r="90" spans="1:14" x14ac:dyDescent="0.15">
      <c r="B90" s="38"/>
      <c r="C90" s="38"/>
      <c r="D90" s="38"/>
      <c r="E90" s="38"/>
      <c r="F90" s="38"/>
      <c r="G90" s="38"/>
      <c r="H90" s="38"/>
      <c r="I90" s="38"/>
      <c r="J90" s="38"/>
      <c r="K90" s="38"/>
      <c r="L90" s="38"/>
    </row>
    <row r="91" spans="1:14" ht="12.75" customHeight="1" x14ac:dyDescent="0.15">
      <c r="B91" s="38"/>
      <c r="C91" s="38"/>
      <c r="D91" s="38"/>
      <c r="E91" s="38"/>
      <c r="F91" s="38"/>
      <c r="G91" s="38"/>
      <c r="H91" s="38"/>
      <c r="I91" s="38"/>
      <c r="J91" s="38"/>
      <c r="K91" s="38"/>
      <c r="L91" s="38"/>
    </row>
    <row r="92" spans="1:14" x14ac:dyDescent="0.15">
      <c r="B92" s="38"/>
      <c r="C92" s="38"/>
      <c r="D92" s="38"/>
      <c r="E92" s="38"/>
      <c r="F92" s="38"/>
      <c r="G92" s="38"/>
      <c r="H92" s="38"/>
      <c r="I92" s="38"/>
      <c r="J92" s="38"/>
      <c r="K92" s="38"/>
      <c r="L92" s="38"/>
    </row>
    <row r="93" spans="1:14" x14ac:dyDescent="0.15">
      <c r="B93" s="38"/>
      <c r="C93" s="38"/>
      <c r="D93" s="38"/>
      <c r="E93" s="38"/>
      <c r="F93" s="38"/>
      <c r="G93" s="38"/>
      <c r="H93" s="38"/>
      <c r="I93" s="38"/>
      <c r="J93" s="38"/>
      <c r="K93" s="38"/>
      <c r="L93" s="38"/>
    </row>
    <row r="94" spans="1:14" x14ac:dyDescent="0.15">
      <c r="B94" s="38"/>
      <c r="C94" s="38"/>
      <c r="D94" s="38"/>
      <c r="E94" s="38"/>
      <c r="F94" s="38"/>
      <c r="G94" s="38"/>
      <c r="H94" s="38"/>
      <c r="I94" s="38"/>
      <c r="J94" s="38"/>
      <c r="K94" s="38"/>
      <c r="L94" s="38"/>
    </row>
    <row r="95" spans="1:14" x14ac:dyDescent="0.15">
      <c r="B95" s="38"/>
      <c r="C95" s="38"/>
      <c r="D95" s="38"/>
      <c r="E95" s="38"/>
      <c r="F95" s="38"/>
      <c r="G95" s="38"/>
      <c r="H95" s="38"/>
      <c r="I95" s="38"/>
      <c r="J95" s="38"/>
      <c r="K95" s="38"/>
      <c r="L95" s="38"/>
    </row>
    <row r="96" spans="1:14" x14ac:dyDescent="0.15">
      <c r="B96" s="38"/>
      <c r="C96" s="38"/>
      <c r="D96" s="38"/>
      <c r="E96" s="38"/>
      <c r="F96" s="38"/>
      <c r="G96" s="38"/>
      <c r="H96" s="38"/>
      <c r="I96" s="38"/>
      <c r="J96" s="38"/>
      <c r="K96" s="38"/>
      <c r="L96" s="38"/>
    </row>
    <row r="97" spans="2:12" x14ac:dyDescent="0.15">
      <c r="B97" s="38"/>
      <c r="C97" s="38"/>
      <c r="D97" s="38"/>
      <c r="E97" s="38"/>
      <c r="F97" s="38"/>
      <c r="G97" s="38"/>
      <c r="H97" s="38"/>
      <c r="I97" s="38"/>
      <c r="J97" s="38"/>
      <c r="K97" s="38"/>
      <c r="L97" s="38"/>
    </row>
    <row r="101" spans="2:12" ht="12.75" customHeight="1" x14ac:dyDescent="0.15"/>
    <row r="103" spans="2:12" ht="13.5" customHeight="1" x14ac:dyDescent="0.15"/>
    <row r="105" spans="2:12" ht="12.75" customHeight="1" x14ac:dyDescent="0.15"/>
  </sheetData>
  <mergeCells count="13">
    <mergeCell ref="A87:M87"/>
    <mergeCell ref="B36:L36"/>
    <mergeCell ref="B52:L52"/>
    <mergeCell ref="B68:L68"/>
    <mergeCell ref="A84:M84"/>
    <mergeCell ref="A85:M85"/>
    <mergeCell ref="A86:L86"/>
    <mergeCell ref="A1:F1"/>
    <mergeCell ref="H1:L1"/>
    <mergeCell ref="A2:L2"/>
    <mergeCell ref="A3:L3"/>
    <mergeCell ref="B4:L4"/>
    <mergeCell ref="B20:L20"/>
  </mergeCells>
  <pageMargins left="1.05" right="1.1263020833333333" top="0.5" bottom="0.25" header="0" footer="0"/>
  <pageSetup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C83E1-1713-42E2-B887-8E178FBB1A31}">
  <dimension ref="A1:H83"/>
  <sheetViews>
    <sheetView showGridLines="0" tabSelected="1" view="pageLayout" zoomScale="145" zoomScaleNormal="115" zoomScaleSheetLayoutView="100" zoomScalePageLayoutView="145" workbookViewId="0">
      <selection activeCell="K65" sqref="K65"/>
    </sheetView>
  </sheetViews>
  <sheetFormatPr defaultColWidth="7.109375" defaultRowHeight="8.25" x14ac:dyDescent="0.15"/>
  <cols>
    <col min="1" max="1" width="11.44140625" style="125" customWidth="1"/>
    <col min="2" max="2" width="4.44140625" style="125" customWidth="1"/>
    <col min="3" max="8" width="7.5546875" style="125" customWidth="1"/>
    <col min="9" max="16384" width="7.109375" style="125"/>
  </cols>
  <sheetData>
    <row r="1" spans="1:8" ht="3.95" customHeight="1" x14ac:dyDescent="0.15">
      <c r="A1" s="123"/>
      <c r="B1" s="123"/>
      <c r="C1" s="123"/>
      <c r="D1" s="123"/>
      <c r="E1" s="123"/>
      <c r="F1" s="123"/>
      <c r="G1" s="123"/>
      <c r="H1" s="123"/>
    </row>
    <row r="2" spans="1:8" ht="12.75" customHeight="1" x14ac:dyDescent="0.15">
      <c r="A2" s="126" t="s">
        <v>326</v>
      </c>
      <c r="B2" s="126"/>
      <c r="C2" s="126"/>
      <c r="D2" s="126"/>
      <c r="E2" s="126"/>
      <c r="F2" s="126"/>
      <c r="G2" s="126"/>
      <c r="H2" s="126"/>
    </row>
    <row r="3" spans="1:8" ht="9.75" customHeight="1" x14ac:dyDescent="0.15">
      <c r="A3" s="127" t="s">
        <v>319</v>
      </c>
      <c r="B3" s="127"/>
      <c r="C3" s="127"/>
      <c r="D3" s="127"/>
      <c r="E3" s="127"/>
      <c r="F3" s="127"/>
      <c r="G3" s="127"/>
      <c r="H3" s="127"/>
    </row>
    <row r="4" spans="1:8" ht="10.5" customHeight="1" x14ac:dyDescent="0.15">
      <c r="B4" s="167">
        <v>1960</v>
      </c>
      <c r="C4" s="167">
        <v>1970</v>
      </c>
      <c r="D4" s="167">
        <v>1980</v>
      </c>
      <c r="E4" s="167">
        <v>1990</v>
      </c>
      <c r="F4" s="167">
        <v>2000</v>
      </c>
      <c r="G4" s="167">
        <v>2010</v>
      </c>
      <c r="H4" s="167">
        <v>2018</v>
      </c>
    </row>
    <row r="5" spans="1:8" ht="9.1999999999999993" customHeight="1" x14ac:dyDescent="0.15">
      <c r="A5" s="404" t="s">
        <v>327</v>
      </c>
      <c r="B5" s="426">
        <v>12349</v>
      </c>
      <c r="C5" s="426">
        <v>21900</v>
      </c>
      <c r="D5" s="426">
        <v>39820</v>
      </c>
      <c r="E5" s="426">
        <v>41952</v>
      </c>
      <c r="F5" s="426">
        <v>88899</v>
      </c>
      <c r="G5" s="426">
        <v>170331</v>
      </c>
      <c r="H5" s="426">
        <v>163318</v>
      </c>
    </row>
    <row r="6" spans="1:8" ht="9" customHeight="1" x14ac:dyDescent="0.15">
      <c r="A6" s="281" t="s">
        <v>328</v>
      </c>
      <c r="B6" s="197">
        <v>7277</v>
      </c>
      <c r="C6" s="197">
        <v>8400</v>
      </c>
      <c r="D6" s="197">
        <v>15420</v>
      </c>
      <c r="E6" s="197">
        <v>22973</v>
      </c>
      <c r="F6" s="197">
        <v>38212</v>
      </c>
      <c r="G6" s="197">
        <v>46651</v>
      </c>
      <c r="H6" s="197">
        <v>57127</v>
      </c>
    </row>
    <row r="7" spans="1:8" ht="9.1999999999999993" customHeight="1" x14ac:dyDescent="0.15">
      <c r="A7" s="281" t="s">
        <v>329</v>
      </c>
      <c r="B7" s="426">
        <v>68829</v>
      </c>
      <c r="C7" s="426">
        <v>82600</v>
      </c>
      <c r="D7" s="426">
        <v>165380</v>
      </c>
      <c r="E7" s="426">
        <v>276353</v>
      </c>
      <c r="F7" s="426">
        <v>662174</v>
      </c>
      <c r="G7" s="426">
        <v>861224</v>
      </c>
      <c r="H7" s="426">
        <v>961236</v>
      </c>
    </row>
    <row r="8" spans="1:8" ht="9.1999999999999993" customHeight="1" x14ac:dyDescent="0.15">
      <c r="A8" s="404" t="s">
        <v>330</v>
      </c>
      <c r="B8" s="197">
        <v>7865</v>
      </c>
      <c r="C8" s="197">
        <v>10600</v>
      </c>
      <c r="D8" s="197">
        <v>22460</v>
      </c>
      <c r="E8" s="197">
        <v>25319</v>
      </c>
      <c r="F8" s="197">
        <v>72878</v>
      </c>
      <c r="G8" s="197">
        <v>132832</v>
      </c>
      <c r="H8" s="197">
        <v>147109</v>
      </c>
    </row>
    <row r="9" spans="1:8" ht="9.1999999999999993" customHeight="1" x14ac:dyDescent="0.15">
      <c r="A9" s="281" t="s">
        <v>331</v>
      </c>
      <c r="B9" s="426">
        <v>1335666</v>
      </c>
      <c r="C9" s="426">
        <v>1761000</v>
      </c>
      <c r="D9" s="426">
        <v>3571600</v>
      </c>
      <c r="E9" s="426">
        <v>6443028</v>
      </c>
      <c r="F9" s="426">
        <v>8885299</v>
      </c>
      <c r="G9" s="426">
        <v>10143659</v>
      </c>
      <c r="H9" s="426">
        <v>10609674</v>
      </c>
    </row>
    <row r="10" spans="1:8" ht="9.1999999999999993" customHeight="1" x14ac:dyDescent="0.15">
      <c r="A10" s="281" t="s">
        <v>332</v>
      </c>
      <c r="B10" s="197">
        <v>61374</v>
      </c>
      <c r="C10" s="197">
        <v>67700</v>
      </c>
      <c r="D10" s="197">
        <v>114440</v>
      </c>
      <c r="E10" s="197">
        <v>141729</v>
      </c>
      <c r="F10" s="197">
        <v>370676</v>
      </c>
      <c r="G10" s="197">
        <v>490875</v>
      </c>
      <c r="H10" s="197">
        <v>557944</v>
      </c>
    </row>
    <row r="11" spans="1:8" ht="9.1999999999999993" customHeight="1" x14ac:dyDescent="0.15">
      <c r="A11" s="404" t="s">
        <v>333</v>
      </c>
      <c r="B11" s="426">
        <v>285635</v>
      </c>
      <c r="C11" s="426">
        <v>246700</v>
      </c>
      <c r="D11" s="426">
        <v>270840</v>
      </c>
      <c r="E11" s="426">
        <v>278205</v>
      </c>
      <c r="F11" s="426">
        <v>367558</v>
      </c>
      <c r="G11" s="426">
        <v>472726</v>
      </c>
      <c r="H11" s="426">
        <v>522022</v>
      </c>
    </row>
    <row r="12" spans="1:8" ht="9.1999999999999993" customHeight="1" x14ac:dyDescent="0.15">
      <c r="A12" s="281" t="s">
        <v>334</v>
      </c>
      <c r="B12" s="197">
        <v>11956</v>
      </c>
      <c r="C12" s="197">
        <v>15200</v>
      </c>
      <c r="D12" s="197">
        <v>18020</v>
      </c>
      <c r="E12" s="197">
        <v>21770</v>
      </c>
      <c r="F12" s="197">
        <v>45381</v>
      </c>
      <c r="G12" s="197">
        <v>69865</v>
      </c>
      <c r="H12" s="197">
        <v>90373</v>
      </c>
    </row>
    <row r="13" spans="1:8" ht="9.1999999999999993" customHeight="1" x14ac:dyDescent="0.15">
      <c r="A13" s="281" t="s">
        <v>335</v>
      </c>
      <c r="B13" s="426">
        <v>37759</v>
      </c>
      <c r="C13" s="426">
        <v>35100</v>
      </c>
      <c r="D13" s="426">
        <v>39620</v>
      </c>
      <c r="E13" s="426">
        <v>59144</v>
      </c>
      <c r="F13" s="426">
        <v>73676</v>
      </c>
      <c r="G13" s="426">
        <v>79877</v>
      </c>
      <c r="H13" s="426">
        <v>99022</v>
      </c>
    </row>
    <row r="14" spans="1:8" ht="9.1999999999999993" customHeight="1" x14ac:dyDescent="0.15">
      <c r="A14" s="404" t="s">
        <v>336</v>
      </c>
      <c r="B14" s="197">
        <v>259616</v>
      </c>
      <c r="C14" s="197">
        <v>541900</v>
      </c>
      <c r="D14" s="197">
        <v>1056080</v>
      </c>
      <c r="E14" s="197">
        <v>1661216</v>
      </c>
      <c r="F14" s="197">
        <v>2666010</v>
      </c>
      <c r="G14" s="197">
        <v>3667840</v>
      </c>
      <c r="H14" s="197">
        <v>4472190</v>
      </c>
    </row>
    <row r="15" spans="1:8" ht="9.1999999999999993" customHeight="1" x14ac:dyDescent="0.15">
      <c r="A15" s="281"/>
      <c r="B15" s="196"/>
      <c r="C15" s="197"/>
      <c r="D15" s="197"/>
      <c r="E15" s="197"/>
      <c r="F15" s="197"/>
      <c r="G15" s="197"/>
      <c r="H15" s="197"/>
    </row>
    <row r="16" spans="1:8" ht="9.1999999999999993" customHeight="1" x14ac:dyDescent="0.15">
      <c r="A16" s="404" t="s">
        <v>337</v>
      </c>
      <c r="B16" s="426">
        <v>24910</v>
      </c>
      <c r="C16" s="426">
        <v>37100</v>
      </c>
      <c r="D16" s="426">
        <v>91700</v>
      </c>
      <c r="E16" s="426">
        <v>173135</v>
      </c>
      <c r="F16" s="426">
        <v>578636</v>
      </c>
      <c r="G16" s="426">
        <v>939820</v>
      </c>
      <c r="H16" s="426">
        <v>1064448</v>
      </c>
    </row>
    <row r="17" spans="1:8" ht="9.1999999999999993" customHeight="1" x14ac:dyDescent="0.15">
      <c r="A17" s="281" t="s">
        <v>338</v>
      </c>
      <c r="B17" s="197">
        <v>71140</v>
      </c>
      <c r="C17" s="197">
        <v>75300</v>
      </c>
      <c r="D17" s="197">
        <v>139820</v>
      </c>
      <c r="E17" s="197">
        <v>164739</v>
      </c>
      <c r="F17" s="197">
        <v>213528</v>
      </c>
      <c r="G17" s="197">
        <v>243542</v>
      </c>
      <c r="H17" s="197">
        <v>264546</v>
      </c>
    </row>
    <row r="18" spans="1:8" ht="9.1999999999999993" customHeight="1" x14ac:dyDescent="0.15">
      <c r="A18" s="281" t="s">
        <v>339</v>
      </c>
      <c r="B18" s="426">
        <v>14458</v>
      </c>
      <c r="C18" s="426">
        <v>13900</v>
      </c>
      <c r="D18" s="426">
        <v>23880</v>
      </c>
      <c r="E18" s="426">
        <v>28376</v>
      </c>
      <c r="F18" s="426">
        <v>64038</v>
      </c>
      <c r="G18" s="426">
        <v>89387</v>
      </c>
      <c r="H18" s="426">
        <v>106007</v>
      </c>
    </row>
    <row r="19" spans="1:8" ht="9.1999999999999993" customHeight="1" x14ac:dyDescent="0.15">
      <c r="A19" s="404" t="s">
        <v>340</v>
      </c>
      <c r="B19" s="197">
        <v>690683</v>
      </c>
      <c r="C19" s="197">
        <v>609700</v>
      </c>
      <c r="D19" s="197">
        <v>822380</v>
      </c>
      <c r="E19" s="197">
        <v>945672</v>
      </c>
      <c r="F19" s="197">
        <v>1533949</v>
      </c>
      <c r="G19" s="197">
        <v>1759453</v>
      </c>
      <c r="H19" s="197">
        <v>1806150</v>
      </c>
    </row>
    <row r="20" spans="1:8" ht="9.1999999999999993" customHeight="1" x14ac:dyDescent="0.15">
      <c r="A20" s="281" t="s">
        <v>341</v>
      </c>
      <c r="B20" s="426">
        <v>87647</v>
      </c>
      <c r="C20" s="426">
        <v>90800</v>
      </c>
      <c r="D20" s="426">
        <v>102940</v>
      </c>
      <c r="E20" s="426">
        <v>97149</v>
      </c>
      <c r="F20" s="426">
        <v>190585</v>
      </c>
      <c r="G20" s="426">
        <v>300115</v>
      </c>
      <c r="H20" s="426">
        <v>358801</v>
      </c>
    </row>
    <row r="21" spans="1:8" ht="9.1999999999999993" customHeight="1" x14ac:dyDescent="0.15">
      <c r="A21" s="281" t="s">
        <v>342</v>
      </c>
      <c r="B21" s="197">
        <v>54164</v>
      </c>
      <c r="C21" s="197">
        <v>42900</v>
      </c>
      <c r="D21" s="197">
        <v>47760</v>
      </c>
      <c r="E21" s="197">
        <v>44983</v>
      </c>
      <c r="F21" s="197">
        <v>90089</v>
      </c>
      <c r="G21" s="197">
        <v>140808</v>
      </c>
      <c r="H21" s="197">
        <v>181110</v>
      </c>
    </row>
    <row r="22" spans="1:8" ht="9.1999999999999993" customHeight="1" x14ac:dyDescent="0.15">
      <c r="A22" s="404" t="s">
        <v>343</v>
      </c>
      <c r="B22" s="426">
        <v>35182</v>
      </c>
      <c r="C22" s="426">
        <v>28700</v>
      </c>
      <c r="D22" s="426">
        <v>48660</v>
      </c>
      <c r="E22" s="426">
        <v>62340</v>
      </c>
      <c r="F22" s="426">
        <v>136640</v>
      </c>
      <c r="G22" s="426">
        <v>187333</v>
      </c>
      <c r="H22" s="426">
        <v>207646</v>
      </c>
    </row>
    <row r="23" spans="1:8" ht="9.1999999999999993" customHeight="1" x14ac:dyDescent="0.15">
      <c r="A23" s="281" t="s">
        <v>344</v>
      </c>
      <c r="B23" s="197">
        <v>16440</v>
      </c>
      <c r="C23" s="197">
        <v>19300</v>
      </c>
      <c r="D23" s="197">
        <v>33920</v>
      </c>
      <c r="E23" s="197">
        <v>32437</v>
      </c>
      <c r="F23" s="197">
        <v>78744</v>
      </c>
      <c r="G23" s="197">
        <v>146758</v>
      </c>
      <c r="H23" s="197">
        <v>169564</v>
      </c>
    </row>
    <row r="24" spans="1:8" ht="9.1999999999999993" customHeight="1" x14ac:dyDescent="0.15">
      <c r="A24" s="281" t="s">
        <v>345</v>
      </c>
      <c r="B24" s="426">
        <v>30865</v>
      </c>
      <c r="C24" s="426">
        <v>38900</v>
      </c>
      <c r="D24" s="426">
        <v>84500</v>
      </c>
      <c r="E24" s="426">
        <v>86082</v>
      </c>
      <c r="F24" s="426">
        <v>119003</v>
      </c>
      <c r="G24" s="426">
        <v>166967</v>
      </c>
      <c r="H24" s="426">
        <v>191369</v>
      </c>
    </row>
    <row r="25" spans="1:8" ht="9.1999999999999993" customHeight="1" x14ac:dyDescent="0.15">
      <c r="A25" s="404" t="s">
        <v>346</v>
      </c>
      <c r="B25" s="197">
        <v>58472</v>
      </c>
      <c r="C25" s="197">
        <v>45800</v>
      </c>
      <c r="D25" s="197">
        <v>43220</v>
      </c>
      <c r="E25" s="197">
        <v>36827</v>
      </c>
      <c r="F25" s="197">
        <v>36909</v>
      </c>
      <c r="G25" s="197">
        <v>47904</v>
      </c>
      <c r="H25" s="197">
        <v>49487</v>
      </c>
    </row>
    <row r="26" spans="1:8" ht="9.1999999999999993" customHeight="1" x14ac:dyDescent="0.15">
      <c r="A26" s="404"/>
      <c r="B26" s="426"/>
      <c r="C26" s="426"/>
      <c r="D26" s="426"/>
      <c r="E26" s="426"/>
      <c r="F26" s="426"/>
      <c r="G26" s="426"/>
      <c r="H26" s="426"/>
    </row>
    <row r="27" spans="1:8" ht="9.1999999999999993" customHeight="1" x14ac:dyDescent="0.15">
      <c r="A27" s="281" t="s">
        <v>347</v>
      </c>
      <c r="B27" s="197">
        <v>100924</v>
      </c>
      <c r="C27" s="197">
        <v>127500</v>
      </c>
      <c r="D27" s="197">
        <v>194400</v>
      </c>
      <c r="E27" s="197">
        <v>310758</v>
      </c>
      <c r="F27" s="197">
        <v>516935</v>
      </c>
      <c r="G27" s="197">
        <v>805758</v>
      </c>
      <c r="H27" s="197">
        <v>908735</v>
      </c>
    </row>
    <row r="28" spans="1:8" ht="9.1999999999999993" customHeight="1" x14ac:dyDescent="0.15">
      <c r="A28" s="281" t="s">
        <v>348</v>
      </c>
      <c r="B28" s="426">
        <v>572158</v>
      </c>
      <c r="C28" s="426">
        <v>502600</v>
      </c>
      <c r="D28" s="426">
        <v>497240</v>
      </c>
      <c r="E28" s="426">
        <v>574263</v>
      </c>
      <c r="F28" s="426">
        <v>771627</v>
      </c>
      <c r="G28" s="426">
        <v>975032</v>
      </c>
      <c r="H28" s="426">
        <v>1195593</v>
      </c>
    </row>
    <row r="29" spans="1:8" ht="9.1999999999999993" customHeight="1" x14ac:dyDescent="0.15">
      <c r="A29" s="404" t="s">
        <v>349</v>
      </c>
      <c r="B29" s="197">
        <v>533618</v>
      </c>
      <c r="C29" s="197">
        <v>460700</v>
      </c>
      <c r="D29" s="197">
        <v>413860</v>
      </c>
      <c r="E29" s="197">
        <v>353315</v>
      </c>
      <c r="F29" s="197">
        <v>521150</v>
      </c>
      <c r="G29" s="197">
        <v>582547</v>
      </c>
      <c r="H29" s="197">
        <v>699218</v>
      </c>
    </row>
    <row r="30" spans="1:8" ht="9.1999999999999993" customHeight="1" x14ac:dyDescent="0.15">
      <c r="A30" s="281" t="s">
        <v>350</v>
      </c>
      <c r="B30" s="426">
        <v>143751</v>
      </c>
      <c r="C30" s="426">
        <v>102100</v>
      </c>
      <c r="D30" s="426">
        <v>105400</v>
      </c>
      <c r="E30" s="426">
        <v>114108</v>
      </c>
      <c r="F30" s="426">
        <v>256705</v>
      </c>
      <c r="G30" s="426">
        <v>378104</v>
      </c>
      <c r="H30" s="426">
        <v>481444</v>
      </c>
    </row>
    <row r="31" spans="1:8" ht="9.1999999999999993" customHeight="1" x14ac:dyDescent="0.15">
      <c r="A31" s="281" t="s">
        <v>351</v>
      </c>
      <c r="B31" s="197">
        <v>5377</v>
      </c>
      <c r="C31" s="197">
        <v>10900</v>
      </c>
      <c r="D31" s="197">
        <v>23760</v>
      </c>
      <c r="E31" s="197">
        <v>20982</v>
      </c>
      <c r="F31" s="197">
        <v>39131</v>
      </c>
      <c r="G31" s="197">
        <v>62981</v>
      </c>
      <c r="H31" s="197">
        <v>73333</v>
      </c>
    </row>
    <row r="32" spans="1:8" ht="9.1999999999999993" customHeight="1" x14ac:dyDescent="0.15">
      <c r="A32" s="404" t="s">
        <v>352</v>
      </c>
      <c r="B32" s="426">
        <v>76387</v>
      </c>
      <c r="C32" s="426">
        <v>67900</v>
      </c>
      <c r="D32" s="426">
        <v>87240</v>
      </c>
      <c r="E32" s="426">
        <v>82771</v>
      </c>
      <c r="F32" s="426">
        <v>152931</v>
      </c>
      <c r="G32" s="426">
        <v>233002</v>
      </c>
      <c r="H32" s="426">
        <v>262488</v>
      </c>
    </row>
    <row r="33" spans="1:8" ht="9.1999999999999993" customHeight="1" x14ac:dyDescent="0.15">
      <c r="A33" s="281" t="s">
        <v>353</v>
      </c>
      <c r="B33" s="197">
        <v>29789</v>
      </c>
      <c r="C33" s="197">
        <v>19100</v>
      </c>
      <c r="D33" s="197">
        <v>18940</v>
      </c>
      <c r="E33" s="197">
        <v>13620</v>
      </c>
      <c r="F33" s="197">
        <v>16590</v>
      </c>
      <c r="G33" s="197">
        <v>19856</v>
      </c>
      <c r="H33" s="197">
        <v>23718</v>
      </c>
    </row>
    <row r="34" spans="1:8" ht="9.1999999999999993" customHeight="1" x14ac:dyDescent="0.15">
      <c r="A34" s="281" t="s">
        <v>354</v>
      </c>
      <c r="B34" s="426">
        <v>38566</v>
      </c>
      <c r="C34" s="426">
        <v>28000</v>
      </c>
      <c r="D34" s="426">
        <v>30860</v>
      </c>
      <c r="E34" s="426">
        <v>26543</v>
      </c>
      <c r="F34" s="426">
        <v>72910</v>
      </c>
      <c r="G34" s="426">
        <v>109269</v>
      </c>
      <c r="H34" s="426">
        <v>138175</v>
      </c>
    </row>
    <row r="35" spans="1:8" ht="9.1999999999999993" customHeight="1" x14ac:dyDescent="0.15">
      <c r="A35" s="404" t="s">
        <v>355</v>
      </c>
      <c r="B35" s="197">
        <v>14444</v>
      </c>
      <c r="C35" s="197">
        <v>21400</v>
      </c>
      <c r="D35" s="197">
        <v>56020</v>
      </c>
      <c r="E35" s="197">
        <v>104457</v>
      </c>
      <c r="F35" s="197">
        <v>316830</v>
      </c>
      <c r="G35" s="197">
        <v>508217</v>
      </c>
      <c r="H35" s="197">
        <v>591532</v>
      </c>
    </row>
    <row r="36" spans="1:8" ht="9.1999999999999993" customHeight="1" x14ac:dyDescent="0.15">
      <c r="A36" s="404" t="s">
        <v>356</v>
      </c>
      <c r="B36" s="426">
        <v>45719</v>
      </c>
      <c r="C36" s="426">
        <v>38200</v>
      </c>
      <c r="D36" s="426">
        <v>40660</v>
      </c>
      <c r="E36" s="426">
        <v>40186</v>
      </c>
      <c r="F36" s="426">
        <v>51228</v>
      </c>
      <c r="G36" s="426">
        <v>70698</v>
      </c>
      <c r="H36" s="426">
        <v>82552</v>
      </c>
    </row>
    <row r="37" spans="1:8" ht="9.1999999999999993" customHeight="1" x14ac:dyDescent="0.15">
      <c r="A37" s="281"/>
      <c r="B37" s="197"/>
      <c r="C37" s="197"/>
      <c r="D37" s="197"/>
      <c r="E37" s="197"/>
      <c r="F37" s="197"/>
      <c r="G37" s="197"/>
      <c r="H37" s="197"/>
    </row>
    <row r="38" spans="1:8" ht="9.1999999999999993" customHeight="1" x14ac:dyDescent="0.15">
      <c r="A38" s="404" t="s">
        <v>357</v>
      </c>
      <c r="B38" s="426">
        <v>618951</v>
      </c>
      <c r="C38" s="426">
        <v>639400</v>
      </c>
      <c r="D38" s="426">
        <v>756000</v>
      </c>
      <c r="E38" s="426">
        <v>965560</v>
      </c>
      <c r="F38" s="426">
        <v>1471566</v>
      </c>
      <c r="G38" s="426">
        <v>1846112</v>
      </c>
      <c r="H38" s="426">
        <v>2039032</v>
      </c>
    </row>
    <row r="39" spans="1:8" ht="9.1999999999999993" customHeight="1" x14ac:dyDescent="0.15">
      <c r="A39" s="281" t="s">
        <v>358</v>
      </c>
      <c r="B39" s="197">
        <v>25086</v>
      </c>
      <c r="C39" s="197">
        <v>21400</v>
      </c>
      <c r="D39" s="197">
        <v>51320</v>
      </c>
      <c r="E39" s="197">
        <v>78792</v>
      </c>
      <c r="F39" s="197">
        <v>149592</v>
      </c>
      <c r="G39" s="197">
        <v>208154</v>
      </c>
      <c r="H39" s="197">
        <v>197508</v>
      </c>
    </row>
    <row r="40" spans="1:8" ht="9.1999999999999993" customHeight="1" x14ac:dyDescent="0.15">
      <c r="A40" s="281" t="s">
        <v>359</v>
      </c>
      <c r="B40" s="426">
        <v>2287169</v>
      </c>
      <c r="C40" s="426">
        <v>2105900</v>
      </c>
      <c r="D40" s="426">
        <v>2389700</v>
      </c>
      <c r="E40" s="426">
        <v>2835635</v>
      </c>
      <c r="F40" s="426">
        <v>3864227</v>
      </c>
      <c r="G40" s="426">
        <v>4301158</v>
      </c>
      <c r="H40" s="426">
        <v>4456968</v>
      </c>
    </row>
    <row r="41" spans="1:8" ht="9.1999999999999993" customHeight="1" x14ac:dyDescent="0.15">
      <c r="A41" s="404" t="s">
        <v>360</v>
      </c>
      <c r="B41" s="197">
        <v>21001</v>
      </c>
      <c r="C41" s="197">
        <v>36700</v>
      </c>
      <c r="D41" s="197">
        <v>78160</v>
      </c>
      <c r="E41" s="197">
        <v>116271</v>
      </c>
      <c r="F41" s="197">
        <v>432083</v>
      </c>
      <c r="G41" s="197">
        <v>719646</v>
      </c>
      <c r="H41" s="197">
        <v>818383</v>
      </c>
    </row>
    <row r="42" spans="1:8" ht="9.1999999999999993" customHeight="1" x14ac:dyDescent="0.15">
      <c r="A42" s="281" t="s">
        <v>361</v>
      </c>
      <c r="B42" s="426">
        <v>30772</v>
      </c>
      <c r="C42" s="426">
        <v>21400</v>
      </c>
      <c r="D42" s="426">
        <v>15140</v>
      </c>
      <c r="E42" s="426">
        <v>9600</v>
      </c>
      <c r="F42" s="426">
        <v>12351</v>
      </c>
      <c r="G42" s="426">
        <v>16656</v>
      </c>
      <c r="H42" s="426">
        <v>36103</v>
      </c>
    </row>
    <row r="43" spans="1:8" ht="9.1999999999999993" customHeight="1" x14ac:dyDescent="0.15">
      <c r="A43" s="281" t="s">
        <v>362</v>
      </c>
      <c r="B43" s="197">
        <v>385622</v>
      </c>
      <c r="C43" s="197">
        <v>312500</v>
      </c>
      <c r="D43" s="197">
        <v>298280</v>
      </c>
      <c r="E43" s="197">
        <v>255582</v>
      </c>
      <c r="F43" s="197">
        <v>344889</v>
      </c>
      <c r="G43" s="197">
        <v>469067</v>
      </c>
      <c r="H43" s="197">
        <v>552923</v>
      </c>
    </row>
    <row r="44" spans="1:8" ht="9.1999999999999993" customHeight="1" x14ac:dyDescent="0.15">
      <c r="A44" s="404" t="s">
        <v>363</v>
      </c>
      <c r="B44" s="426">
        <v>18234</v>
      </c>
      <c r="C44" s="426">
        <v>22100</v>
      </c>
      <c r="D44" s="426">
        <v>57980</v>
      </c>
      <c r="E44" s="426">
        <v>64474</v>
      </c>
      <c r="F44" s="426">
        <v>129345</v>
      </c>
      <c r="G44" s="426">
        <v>209821</v>
      </c>
      <c r="H44" s="426">
        <v>234602</v>
      </c>
    </row>
    <row r="45" spans="1:8" ht="9.1999999999999993" customHeight="1" x14ac:dyDescent="0.15">
      <c r="A45" s="281" t="s">
        <v>364</v>
      </c>
      <c r="B45" s="197">
        <v>71810</v>
      </c>
      <c r="C45" s="197">
        <v>63300</v>
      </c>
      <c r="D45" s="197">
        <v>106340</v>
      </c>
      <c r="E45" s="197">
        <v>138121</v>
      </c>
      <c r="F45" s="197">
        <v>291172</v>
      </c>
      <c r="G45" s="197">
        <v>374361</v>
      </c>
      <c r="H45" s="197">
        <v>427540</v>
      </c>
    </row>
    <row r="46" spans="1:8" ht="9.1999999999999993" customHeight="1" x14ac:dyDescent="0.15">
      <c r="A46" s="281" t="s">
        <v>365</v>
      </c>
      <c r="B46" s="426">
        <v>593761</v>
      </c>
      <c r="C46" s="426">
        <v>438400</v>
      </c>
      <c r="D46" s="426">
        <v>402380</v>
      </c>
      <c r="E46" s="426">
        <v>364870</v>
      </c>
      <c r="F46" s="426">
        <v>507847</v>
      </c>
      <c r="G46" s="426">
        <v>727013</v>
      </c>
      <c r="H46" s="426">
        <v>931955</v>
      </c>
    </row>
    <row r="47" spans="1:8" ht="9.1999999999999993" customHeight="1" x14ac:dyDescent="0.15">
      <c r="A47" s="404" t="s">
        <v>366</v>
      </c>
      <c r="B47" s="197">
        <v>90051</v>
      </c>
      <c r="C47" s="197">
        <v>73300</v>
      </c>
      <c r="D47" s="197">
        <v>84840</v>
      </c>
      <c r="E47" s="197">
        <v>94979</v>
      </c>
      <c r="F47" s="197">
        <v>118384</v>
      </c>
      <c r="G47" s="197">
        <v>130628</v>
      </c>
      <c r="H47" s="197">
        <v>144940</v>
      </c>
    </row>
    <row r="48" spans="1:8" ht="9.1999999999999993" customHeight="1" x14ac:dyDescent="0.15">
      <c r="A48" s="404"/>
      <c r="B48" s="426"/>
      <c r="C48" s="426"/>
      <c r="D48" s="426"/>
      <c r="E48" s="426"/>
      <c r="F48" s="426"/>
      <c r="G48" s="426"/>
      <c r="H48" s="426"/>
    </row>
    <row r="49" spans="1:8" ht="9.1999999999999993" customHeight="1" x14ac:dyDescent="0.15">
      <c r="A49" s="404" t="s">
        <v>367</v>
      </c>
      <c r="B49" s="426">
        <v>12554</v>
      </c>
      <c r="C49" s="426">
        <v>20400</v>
      </c>
      <c r="D49" s="426">
        <v>46620</v>
      </c>
      <c r="E49" s="426">
        <v>48414</v>
      </c>
      <c r="F49" s="426">
        <v>118304</v>
      </c>
      <c r="G49" s="426">
        <v>213211</v>
      </c>
      <c r="H49" s="426">
        <v>255855</v>
      </c>
    </row>
    <row r="50" spans="1:8" ht="9.1999999999999993" customHeight="1" x14ac:dyDescent="0.15">
      <c r="A50" s="404" t="s">
        <v>368</v>
      </c>
      <c r="B50" s="426">
        <v>19108</v>
      </c>
      <c r="C50" s="426">
        <v>9900</v>
      </c>
      <c r="D50" s="426">
        <v>10140</v>
      </c>
      <c r="E50" s="426">
        <v>7364</v>
      </c>
      <c r="F50" s="426">
        <v>14538</v>
      </c>
      <c r="G50" s="426">
        <v>21182</v>
      </c>
      <c r="H50" s="426">
        <v>29545</v>
      </c>
    </row>
    <row r="51" spans="1:8" ht="9.1999999999999993" customHeight="1" x14ac:dyDescent="0.15">
      <c r="A51" s="404" t="s">
        <v>369</v>
      </c>
      <c r="B51" s="426">
        <v>16314</v>
      </c>
      <c r="C51" s="426">
        <v>22200</v>
      </c>
      <c r="D51" s="426">
        <v>49180</v>
      </c>
      <c r="E51" s="426">
        <v>58476</v>
      </c>
      <c r="F51" s="426">
        <v>159343</v>
      </c>
      <c r="G51" s="426">
        <v>289769</v>
      </c>
      <c r="H51" s="426">
        <v>355451</v>
      </c>
    </row>
    <row r="52" spans="1:8" ht="9.1999999999999993" customHeight="1" x14ac:dyDescent="0.15">
      <c r="A52" s="404" t="s">
        <v>370</v>
      </c>
      <c r="B52" s="426">
        <v>307353</v>
      </c>
      <c r="C52" s="426">
        <v>350800</v>
      </c>
      <c r="D52" s="426">
        <v>862220</v>
      </c>
      <c r="E52" s="426">
        <v>1514875</v>
      </c>
      <c r="F52" s="426">
        <v>2900232</v>
      </c>
      <c r="G52" s="426">
        <v>4139412</v>
      </c>
      <c r="H52" s="426">
        <v>4934187</v>
      </c>
    </row>
    <row r="53" spans="1:8" ht="9.1999999999999993" customHeight="1" x14ac:dyDescent="0.15">
      <c r="A53" s="404" t="s">
        <v>371</v>
      </c>
      <c r="B53" s="426">
        <v>30865</v>
      </c>
      <c r="C53" s="426">
        <v>31000</v>
      </c>
      <c r="D53" s="426">
        <v>52540</v>
      </c>
      <c r="E53" s="426">
        <v>57091</v>
      </c>
      <c r="F53" s="426">
        <v>158100</v>
      </c>
      <c r="G53" s="426">
        <v>230815</v>
      </c>
      <c r="H53" s="426">
        <v>265666</v>
      </c>
    </row>
    <row r="54" spans="1:8" ht="9.1999999999999993" customHeight="1" x14ac:dyDescent="0.15">
      <c r="A54" s="281" t="s">
        <v>372</v>
      </c>
      <c r="B54" s="426">
        <v>23321</v>
      </c>
      <c r="C54" s="426">
        <v>21700</v>
      </c>
      <c r="D54" s="426">
        <v>21920</v>
      </c>
      <c r="E54" s="426">
        <v>17399</v>
      </c>
      <c r="F54" s="426">
        <v>22932</v>
      </c>
      <c r="G54" s="426">
        <v>27979</v>
      </c>
      <c r="H54" s="426">
        <v>30079</v>
      </c>
    </row>
    <row r="55" spans="1:8" ht="9.1999999999999993" customHeight="1" x14ac:dyDescent="0.15">
      <c r="A55" s="404" t="s">
        <v>373</v>
      </c>
      <c r="B55" s="426">
        <v>52584</v>
      </c>
      <c r="C55" s="426">
        <v>84100</v>
      </c>
      <c r="D55" s="426">
        <v>180240</v>
      </c>
      <c r="E55" s="426">
        <v>309567</v>
      </c>
      <c r="F55" s="426">
        <v>569787</v>
      </c>
      <c r="G55" s="426">
        <v>903310</v>
      </c>
      <c r="H55" s="426">
        <v>1066050</v>
      </c>
    </row>
    <row r="56" spans="1:8" ht="9.1999999999999993" customHeight="1" x14ac:dyDescent="0.15">
      <c r="A56" s="404" t="s">
        <v>374</v>
      </c>
      <c r="B56" s="197">
        <v>183541</v>
      </c>
      <c r="C56" s="197">
        <v>169300</v>
      </c>
      <c r="D56" s="197">
        <v>240100</v>
      </c>
      <c r="E56" s="197">
        <v>319095</v>
      </c>
      <c r="F56" s="197">
        <v>616840</v>
      </c>
      <c r="G56" s="197">
        <v>894264</v>
      </c>
      <c r="H56" s="197">
        <v>1109546</v>
      </c>
    </row>
    <row r="57" spans="1:8" ht="9.1999999999999993" customHeight="1" x14ac:dyDescent="0.15">
      <c r="A57" s="281" t="s">
        <v>375</v>
      </c>
      <c r="B57" s="426">
        <v>23911</v>
      </c>
      <c r="C57" s="426">
        <v>18800</v>
      </c>
      <c r="D57" s="426">
        <v>21100</v>
      </c>
      <c r="E57" s="426">
        <v>15865</v>
      </c>
      <c r="F57" s="426">
        <v>20643</v>
      </c>
      <c r="G57" s="426">
        <v>22544</v>
      </c>
      <c r="H57" s="426">
        <v>26456</v>
      </c>
    </row>
    <row r="58" spans="1:8" ht="9.1999999999999993" customHeight="1" x14ac:dyDescent="0.15">
      <c r="A58" s="281" t="s">
        <v>376</v>
      </c>
      <c r="B58" s="197">
        <v>175349</v>
      </c>
      <c r="C58" s="197">
        <v>133400</v>
      </c>
      <c r="D58" s="197">
        <v>125140</v>
      </c>
      <c r="E58" s="197">
        <v>117137</v>
      </c>
      <c r="F58" s="197">
        <v>190011</v>
      </c>
      <c r="G58" s="197">
        <v>251763</v>
      </c>
      <c r="H58" s="197">
        <v>293897</v>
      </c>
    </row>
    <row r="59" spans="1:8" ht="9.1999999999999993" customHeight="1" x14ac:dyDescent="0.15">
      <c r="A59" s="418" t="s">
        <v>377</v>
      </c>
      <c r="B59" s="427">
        <v>8770</v>
      </c>
      <c r="C59" s="427">
        <v>10100</v>
      </c>
      <c r="D59" s="427">
        <v>9280</v>
      </c>
      <c r="E59" s="428">
        <v>8405</v>
      </c>
      <c r="F59" s="427">
        <v>12374</v>
      </c>
      <c r="G59" s="428">
        <v>16579</v>
      </c>
      <c r="H59" s="428">
        <v>18005</v>
      </c>
    </row>
    <row r="60" spans="1:8" ht="10.5" customHeight="1" x14ac:dyDescent="0.15">
      <c r="A60" s="143" t="s">
        <v>0</v>
      </c>
      <c r="B60" s="144">
        <v>9729147</v>
      </c>
      <c r="C60" s="144">
        <v>9778000</v>
      </c>
      <c r="D60" s="144">
        <v>14079460</v>
      </c>
      <c r="E60" s="307">
        <v>19682004</v>
      </c>
      <c r="F60" s="144">
        <v>31133481</v>
      </c>
      <c r="G60" s="144">
        <v>39916875</v>
      </c>
      <c r="H60" s="144">
        <v>44760622</v>
      </c>
    </row>
    <row r="61" spans="1:8" ht="6" customHeight="1" x14ac:dyDescent="0.15">
      <c r="A61" s="143"/>
      <c r="B61" s="144"/>
      <c r="C61" s="144"/>
      <c r="D61" s="144"/>
      <c r="E61" s="307"/>
      <c r="F61" s="144"/>
      <c r="G61" s="144"/>
      <c r="H61" s="144"/>
    </row>
    <row r="62" spans="1:8" s="160" customFormat="1" ht="15" customHeight="1" x14ac:dyDescent="0.15">
      <c r="A62" s="386" t="s">
        <v>378</v>
      </c>
      <c r="B62" s="386"/>
      <c r="C62" s="386"/>
      <c r="D62" s="386"/>
      <c r="E62" s="386"/>
      <c r="F62" s="386"/>
      <c r="G62" s="386"/>
      <c r="H62" s="386"/>
    </row>
    <row r="63" spans="1:8" ht="8.25" customHeight="1" x14ac:dyDescent="0.15">
      <c r="A63" s="159" t="s">
        <v>44</v>
      </c>
      <c r="B63" s="159"/>
      <c r="C63" s="159"/>
      <c r="D63" s="159"/>
      <c r="E63" s="159"/>
      <c r="F63" s="159"/>
      <c r="G63" s="159"/>
      <c r="H63" s="159"/>
    </row>
    <row r="64" spans="1:8" x14ac:dyDescent="0.15">
      <c r="A64" s="159" t="s">
        <v>27</v>
      </c>
      <c r="B64" s="159"/>
      <c r="C64" s="159"/>
      <c r="D64" s="159"/>
      <c r="E64" s="159"/>
      <c r="F64" s="159"/>
      <c r="G64" s="159"/>
      <c r="H64" s="159"/>
    </row>
    <row r="65" spans="1:8" ht="18" customHeight="1" x14ac:dyDescent="0.15">
      <c r="A65" s="161" t="s">
        <v>28</v>
      </c>
      <c r="B65" s="161"/>
      <c r="C65" s="161"/>
      <c r="D65" s="161"/>
      <c r="E65" s="161"/>
      <c r="F65" s="161"/>
      <c r="G65" s="161"/>
      <c r="H65" s="161"/>
    </row>
    <row r="66" spans="1:8" x14ac:dyDescent="0.15">
      <c r="C66" s="319"/>
      <c r="D66" s="162"/>
      <c r="E66" s="162"/>
      <c r="F66" s="162"/>
      <c r="G66" s="162"/>
      <c r="H66" s="162"/>
    </row>
    <row r="67" spans="1:8" ht="13.5" customHeight="1" x14ac:dyDescent="0.15">
      <c r="C67" s="319"/>
    </row>
    <row r="68" spans="1:8" x14ac:dyDescent="0.15">
      <c r="C68" s="163"/>
      <c r="D68" s="163"/>
      <c r="E68" s="163"/>
      <c r="F68" s="163"/>
      <c r="G68" s="163"/>
      <c r="H68" s="163"/>
    </row>
    <row r="69" spans="1:8" ht="12.75" customHeight="1" x14ac:dyDescent="0.15">
      <c r="C69" s="163"/>
      <c r="D69" s="163"/>
      <c r="E69" s="163"/>
      <c r="F69" s="163"/>
      <c r="G69" s="163"/>
      <c r="H69" s="163"/>
    </row>
    <row r="70" spans="1:8" x14ac:dyDescent="0.15">
      <c r="C70" s="163"/>
      <c r="D70" s="163"/>
      <c r="E70" s="163"/>
      <c r="F70" s="163"/>
      <c r="G70" s="163"/>
      <c r="H70" s="163"/>
    </row>
    <row r="71" spans="1:8" x14ac:dyDescent="0.15">
      <c r="C71" s="163"/>
      <c r="D71" s="163"/>
      <c r="E71" s="163"/>
      <c r="F71" s="163"/>
      <c r="G71" s="163"/>
      <c r="H71" s="163"/>
    </row>
    <row r="72" spans="1:8" x14ac:dyDescent="0.15">
      <c r="C72" s="163"/>
      <c r="D72" s="163"/>
      <c r="E72" s="163"/>
      <c r="F72" s="163"/>
      <c r="G72" s="163"/>
      <c r="H72" s="163"/>
    </row>
    <row r="73" spans="1:8" x14ac:dyDescent="0.15">
      <c r="C73" s="163"/>
      <c r="D73" s="163"/>
      <c r="E73" s="163"/>
      <c r="F73" s="163"/>
      <c r="G73" s="163"/>
      <c r="H73" s="163"/>
    </row>
    <row r="74" spans="1:8" x14ac:dyDescent="0.15">
      <c r="C74" s="163"/>
      <c r="D74" s="163"/>
      <c r="E74" s="163"/>
      <c r="F74" s="163"/>
      <c r="G74" s="163"/>
      <c r="H74" s="163"/>
    </row>
    <row r="75" spans="1:8" x14ac:dyDescent="0.15">
      <c r="C75" s="163"/>
      <c r="D75" s="163"/>
      <c r="E75" s="163"/>
      <c r="F75" s="163"/>
      <c r="G75" s="163"/>
      <c r="H75" s="163"/>
    </row>
    <row r="79" spans="1:8" ht="12.75" customHeight="1" x14ac:dyDescent="0.15"/>
    <row r="81" ht="13.5" customHeight="1" x14ac:dyDescent="0.15"/>
    <row r="83" ht="12.75" customHeight="1" x14ac:dyDescent="0.15"/>
  </sheetData>
  <mergeCells count="8">
    <mergeCell ref="A64:H64"/>
    <mergeCell ref="A65:H65"/>
    <mergeCell ref="A1:E1"/>
    <mergeCell ref="F1:H1"/>
    <mergeCell ref="A2:H2"/>
    <mergeCell ref="A3:H3"/>
    <mergeCell ref="A62:H62"/>
    <mergeCell ref="A63:H63"/>
  </mergeCells>
  <pageMargins left="1.05" right="1.1263020833333333" top="0.5" bottom="0.25" header="0" footer="0"/>
  <pageSetup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538C7-A20C-40DC-BC18-21AC6EA4DCAD}">
  <dimension ref="A1:O83"/>
  <sheetViews>
    <sheetView showGridLines="0" view="pageLayout" zoomScale="145" zoomScaleNormal="115" zoomScaleSheetLayoutView="100" zoomScalePageLayoutView="145" workbookViewId="0">
      <selection activeCell="W59" sqref="W59"/>
    </sheetView>
  </sheetViews>
  <sheetFormatPr defaultColWidth="7.109375" defaultRowHeight="8.25" x14ac:dyDescent="0.15"/>
  <cols>
    <col min="1" max="1" width="9.5546875" style="125" customWidth="1"/>
    <col min="2" max="2" width="2.5546875" style="125" customWidth="1"/>
    <col min="3" max="3" width="0.88671875" style="125" customWidth="1"/>
    <col min="4" max="4" width="4.6640625" style="125" customWidth="1"/>
    <col min="5" max="5" width="0.88671875" style="125" customWidth="1"/>
    <col min="6" max="6" width="4.6640625" style="125" customWidth="1"/>
    <col min="7" max="7" width="0.88671875" style="125" customWidth="1"/>
    <col min="8" max="8" width="4.6640625" style="125" customWidth="1"/>
    <col min="9" max="9" width="0.88671875" style="125" customWidth="1"/>
    <col min="10" max="10" width="4.6640625" style="125" customWidth="1"/>
    <col min="11" max="11" width="0.88671875" style="125" customWidth="1"/>
    <col min="12" max="12" width="4.6640625" style="125" customWidth="1"/>
    <col min="13" max="13" width="0.88671875" style="125" customWidth="1"/>
    <col min="14" max="14" width="4.6640625" style="125" customWidth="1"/>
    <col min="15" max="15" width="0.88671875" style="125" customWidth="1"/>
    <col min="16" max="16384" width="7.109375" style="125"/>
  </cols>
  <sheetData>
    <row r="1" spans="1:15" ht="3.95" customHeight="1" x14ac:dyDescent="0.15">
      <c r="A1" s="123"/>
      <c r="B1" s="123"/>
      <c r="C1" s="123"/>
      <c r="D1" s="123"/>
      <c r="E1" s="123"/>
      <c r="F1" s="123"/>
      <c r="G1" s="123"/>
      <c r="H1" s="123"/>
      <c r="I1" s="206"/>
      <c r="J1" s="123"/>
      <c r="K1" s="123"/>
      <c r="L1" s="123"/>
      <c r="M1" s="123"/>
      <c r="N1" s="123"/>
      <c r="O1" s="206"/>
    </row>
    <row r="2" spans="1:15" ht="12.75" customHeight="1" x14ac:dyDescent="0.15">
      <c r="A2" s="126" t="s">
        <v>379</v>
      </c>
      <c r="B2" s="126"/>
      <c r="C2" s="126"/>
      <c r="D2" s="126"/>
      <c r="E2" s="126"/>
      <c r="F2" s="126"/>
      <c r="G2" s="126"/>
      <c r="H2" s="126"/>
      <c r="I2" s="126"/>
      <c r="J2" s="126"/>
      <c r="K2" s="126"/>
      <c r="L2" s="126"/>
      <c r="M2" s="126"/>
      <c r="N2" s="126"/>
      <c r="O2" s="330"/>
    </row>
    <row r="3" spans="1:15" ht="9.75" customHeight="1" x14ac:dyDescent="0.15">
      <c r="A3" s="127" t="s">
        <v>319</v>
      </c>
      <c r="B3" s="127"/>
      <c r="C3" s="127"/>
      <c r="D3" s="127"/>
      <c r="E3" s="127"/>
      <c r="F3" s="127"/>
      <c r="G3" s="127"/>
      <c r="H3" s="127"/>
      <c r="I3" s="127"/>
      <c r="J3" s="127"/>
      <c r="K3" s="127"/>
      <c r="L3" s="127"/>
      <c r="M3" s="127"/>
      <c r="N3" s="127"/>
      <c r="O3" s="156"/>
    </row>
    <row r="4" spans="1:15" ht="10.5" customHeight="1" x14ac:dyDescent="0.15">
      <c r="B4" s="167">
        <v>1960</v>
      </c>
      <c r="C4" s="167"/>
      <c r="D4" s="167">
        <v>1970</v>
      </c>
      <c r="E4" s="167"/>
      <c r="F4" s="167">
        <v>1980</v>
      </c>
      <c r="G4" s="167"/>
      <c r="H4" s="167">
        <v>1990</v>
      </c>
      <c r="I4" s="167"/>
      <c r="J4" s="167">
        <v>2000</v>
      </c>
      <c r="K4" s="167"/>
      <c r="L4" s="167">
        <v>2010</v>
      </c>
      <c r="M4" s="167"/>
      <c r="N4" s="167">
        <v>2018</v>
      </c>
      <c r="O4" s="167"/>
    </row>
    <row r="5" spans="1:15" ht="9.1999999999999993" customHeight="1" x14ac:dyDescent="0.15">
      <c r="A5" s="404" t="s">
        <v>327</v>
      </c>
      <c r="B5" s="407">
        <v>0.4</v>
      </c>
      <c r="C5" s="424" t="s">
        <v>8</v>
      </c>
      <c r="D5" s="407">
        <v>0.6</v>
      </c>
      <c r="E5" s="424" t="s">
        <v>8</v>
      </c>
      <c r="F5" s="407">
        <v>1</v>
      </c>
      <c r="G5" s="424" t="s">
        <v>8</v>
      </c>
      <c r="H5" s="407">
        <v>1</v>
      </c>
      <c r="I5" s="424" t="s">
        <v>8</v>
      </c>
      <c r="J5" s="407">
        <v>2</v>
      </c>
      <c r="K5" s="424" t="s">
        <v>8</v>
      </c>
      <c r="L5" s="407">
        <v>3.6</v>
      </c>
      <c r="M5" s="424" t="s">
        <v>8</v>
      </c>
      <c r="N5" s="407">
        <v>3.3412911265456882</v>
      </c>
      <c r="O5" s="415" t="s">
        <v>8</v>
      </c>
    </row>
    <row r="6" spans="1:15" ht="9" customHeight="1" x14ac:dyDescent="0.15">
      <c r="A6" s="281" t="s">
        <v>328</v>
      </c>
      <c r="B6" s="205">
        <v>3.2</v>
      </c>
      <c r="C6" s="205"/>
      <c r="D6" s="205">
        <v>2.8</v>
      </c>
      <c r="E6" s="205"/>
      <c r="F6" s="205">
        <v>3.8</v>
      </c>
      <c r="G6" s="205"/>
      <c r="H6" s="205">
        <v>4.2</v>
      </c>
      <c r="I6" s="205"/>
      <c r="J6" s="205">
        <v>6.1</v>
      </c>
      <c r="K6" s="205"/>
      <c r="L6" s="205">
        <v>6.5</v>
      </c>
      <c r="M6" s="205"/>
      <c r="N6" s="205">
        <v>7.7466851450562615</v>
      </c>
      <c r="O6" s="190"/>
    </row>
    <row r="7" spans="1:15" ht="9.1999999999999993" customHeight="1" x14ac:dyDescent="0.15">
      <c r="A7" s="281" t="s">
        <v>329</v>
      </c>
      <c r="B7" s="407">
        <v>5.3</v>
      </c>
      <c r="C7" s="407"/>
      <c r="D7" s="407">
        <v>4.7</v>
      </c>
      <c r="E7" s="407"/>
      <c r="F7" s="407">
        <v>6.1</v>
      </c>
      <c r="G7" s="407"/>
      <c r="H7" s="407">
        <v>7.6</v>
      </c>
      <c r="I7" s="407"/>
      <c r="J7" s="407">
        <v>12.9</v>
      </c>
      <c r="K7" s="407"/>
      <c r="L7" s="407">
        <v>13.4</v>
      </c>
      <c r="M7" s="407"/>
      <c r="N7" s="407">
        <v>13.403282872579043</v>
      </c>
      <c r="O7" s="398"/>
    </row>
    <row r="8" spans="1:15" ht="9.1999999999999993" customHeight="1" x14ac:dyDescent="0.15">
      <c r="A8" s="404" t="s">
        <v>330</v>
      </c>
      <c r="B8" s="205">
        <v>0.4</v>
      </c>
      <c r="C8" s="205"/>
      <c r="D8" s="205">
        <v>0.6</v>
      </c>
      <c r="E8" s="205"/>
      <c r="F8" s="205">
        <v>1</v>
      </c>
      <c r="G8" s="205"/>
      <c r="H8" s="205">
        <v>1.1000000000000001</v>
      </c>
      <c r="I8" s="205"/>
      <c r="J8" s="205">
        <v>2.7</v>
      </c>
      <c r="K8" s="205"/>
      <c r="L8" s="205">
        <v>4.5</v>
      </c>
      <c r="M8" s="205"/>
      <c r="N8" s="205">
        <v>4.881139415858585</v>
      </c>
      <c r="O8" s="190"/>
    </row>
    <row r="9" spans="1:15" ht="9.1999999999999993" customHeight="1" x14ac:dyDescent="0.15">
      <c r="A9" s="281" t="s">
        <v>331</v>
      </c>
      <c r="B9" s="407">
        <v>8.5</v>
      </c>
      <c r="C9" s="407"/>
      <c r="D9" s="407">
        <v>8.8000000000000007</v>
      </c>
      <c r="E9" s="407"/>
      <c r="F9" s="407">
        <v>15.1</v>
      </c>
      <c r="G9" s="407"/>
      <c r="H9" s="407">
        <v>21.7</v>
      </c>
      <c r="I9" s="407"/>
      <c r="J9" s="407">
        <v>26.2</v>
      </c>
      <c r="K9" s="407"/>
      <c r="L9" s="407">
        <v>27.2</v>
      </c>
      <c r="M9" s="407"/>
      <c r="N9" s="407">
        <v>26.821199611851693</v>
      </c>
      <c r="O9" s="398"/>
    </row>
    <row r="10" spans="1:15" ht="9.1999999999999993" customHeight="1" x14ac:dyDescent="0.15">
      <c r="A10" s="281" t="s">
        <v>332</v>
      </c>
      <c r="B10" s="205">
        <v>3.5</v>
      </c>
      <c r="C10" s="205"/>
      <c r="D10" s="205">
        <v>3.1</v>
      </c>
      <c r="E10" s="205"/>
      <c r="F10" s="205">
        <v>4</v>
      </c>
      <c r="G10" s="205"/>
      <c r="H10" s="205">
        <v>4.3</v>
      </c>
      <c r="I10" s="205"/>
      <c r="J10" s="205">
        <v>8.6</v>
      </c>
      <c r="K10" s="205"/>
      <c r="L10" s="205">
        <v>9.6999999999999993</v>
      </c>
      <c r="M10" s="205"/>
      <c r="N10" s="205">
        <v>9.7961150116125459</v>
      </c>
      <c r="O10" s="190"/>
    </row>
    <row r="11" spans="1:15" ht="9.1999999999999993" customHeight="1" x14ac:dyDescent="0.15">
      <c r="A11" s="404" t="s">
        <v>333</v>
      </c>
      <c r="B11" s="407">
        <v>11.3</v>
      </c>
      <c r="C11" s="407"/>
      <c r="D11" s="407">
        <v>8.1999999999999993</v>
      </c>
      <c r="E11" s="407"/>
      <c r="F11" s="407">
        <v>8.6999999999999993</v>
      </c>
      <c r="G11" s="407"/>
      <c r="H11" s="407">
        <v>8.5</v>
      </c>
      <c r="I11" s="407"/>
      <c r="J11" s="407">
        <v>10.8</v>
      </c>
      <c r="K11" s="407"/>
      <c r="L11" s="407">
        <v>13.2</v>
      </c>
      <c r="M11" s="407"/>
      <c r="N11" s="407">
        <v>14.611557478800838</v>
      </c>
      <c r="O11" s="398"/>
    </row>
    <row r="12" spans="1:15" ht="9.1999999999999993" customHeight="1" x14ac:dyDescent="0.15">
      <c r="A12" s="281" t="s">
        <v>334</v>
      </c>
      <c r="B12" s="205">
        <v>2.7</v>
      </c>
      <c r="C12" s="205"/>
      <c r="D12" s="205">
        <v>2.8</v>
      </c>
      <c r="E12" s="205"/>
      <c r="F12" s="205">
        <v>3.1</v>
      </c>
      <c r="G12" s="205"/>
      <c r="H12" s="205">
        <v>3.3</v>
      </c>
      <c r="I12" s="205"/>
      <c r="J12" s="205">
        <v>5.8</v>
      </c>
      <c r="K12" s="205"/>
      <c r="L12" s="205">
        <v>7.8</v>
      </c>
      <c r="M12" s="205"/>
      <c r="N12" s="205">
        <v>9.3440560149135994</v>
      </c>
      <c r="O12" s="190"/>
    </row>
    <row r="13" spans="1:15" ht="9.1999999999999993" customHeight="1" x14ac:dyDescent="0.15">
      <c r="A13" s="281" t="s">
        <v>335</v>
      </c>
      <c r="B13" s="407">
        <v>5</v>
      </c>
      <c r="C13" s="407"/>
      <c r="D13" s="407">
        <v>4.7</v>
      </c>
      <c r="E13" s="407"/>
      <c r="F13" s="407">
        <v>6.2</v>
      </c>
      <c r="G13" s="407"/>
      <c r="H13" s="407">
        <v>9.6999999999999993</v>
      </c>
      <c r="I13" s="407"/>
      <c r="J13" s="407">
        <v>12.9</v>
      </c>
      <c r="K13" s="407"/>
      <c r="L13" s="407">
        <v>13.2</v>
      </c>
      <c r="M13" s="407"/>
      <c r="N13" s="407">
        <v>14.096561345566618</v>
      </c>
      <c r="O13" s="398"/>
    </row>
    <row r="14" spans="1:15" ht="9.1999999999999993" customHeight="1" x14ac:dyDescent="0.15">
      <c r="A14" s="404" t="s">
        <v>336</v>
      </c>
      <c r="B14" s="205">
        <v>5.2</v>
      </c>
      <c r="C14" s="205"/>
      <c r="D14" s="205">
        <v>8</v>
      </c>
      <c r="E14" s="205"/>
      <c r="F14" s="205">
        <v>10.8</v>
      </c>
      <c r="G14" s="205"/>
      <c r="H14" s="205">
        <v>12.9</v>
      </c>
      <c r="I14" s="205"/>
      <c r="J14" s="205">
        <v>16.7</v>
      </c>
      <c r="K14" s="205"/>
      <c r="L14" s="205">
        <v>19.5</v>
      </c>
      <c r="M14" s="205"/>
      <c r="N14" s="205">
        <v>20.996862576630949</v>
      </c>
      <c r="O14" s="190"/>
    </row>
    <row r="15" spans="1:15" ht="9.1999999999999993" customHeight="1" x14ac:dyDescent="0.15">
      <c r="A15" s="281"/>
      <c r="B15" s="201"/>
      <c r="C15" s="201"/>
      <c r="D15" s="205"/>
      <c r="E15" s="201"/>
      <c r="F15" s="205"/>
      <c r="G15" s="201"/>
      <c r="H15" s="205"/>
      <c r="I15" s="201"/>
      <c r="J15" s="205"/>
      <c r="K15" s="201"/>
      <c r="L15" s="205"/>
      <c r="M15" s="201"/>
      <c r="N15" s="205"/>
      <c r="O15" s="332"/>
    </row>
    <row r="16" spans="1:15" ht="9.1999999999999993" customHeight="1" x14ac:dyDescent="0.15">
      <c r="A16" s="404" t="s">
        <v>337</v>
      </c>
      <c r="B16" s="407">
        <v>0.6</v>
      </c>
      <c r="C16" s="407"/>
      <c r="D16" s="407">
        <v>0.8</v>
      </c>
      <c r="E16" s="407"/>
      <c r="F16" s="407">
        <v>1.7</v>
      </c>
      <c r="G16" s="407"/>
      <c r="H16" s="407">
        <v>2.7</v>
      </c>
      <c r="I16" s="407"/>
      <c r="J16" s="407">
        <v>7.1</v>
      </c>
      <c r="K16" s="407"/>
      <c r="L16" s="407">
        <v>9.6999999999999993</v>
      </c>
      <c r="M16" s="407"/>
      <c r="N16" s="407">
        <v>10.118831975930357</v>
      </c>
      <c r="O16" s="398"/>
    </row>
    <row r="17" spans="1:15" ht="9.1999999999999993" customHeight="1" x14ac:dyDescent="0.15">
      <c r="A17" s="281" t="s">
        <v>338</v>
      </c>
      <c r="B17" s="205">
        <v>11.2</v>
      </c>
      <c r="C17" s="205"/>
      <c r="D17" s="205">
        <v>9.8000000000000007</v>
      </c>
      <c r="E17" s="205"/>
      <c r="F17" s="205">
        <v>14.4</v>
      </c>
      <c r="G17" s="205"/>
      <c r="H17" s="205">
        <v>14.9</v>
      </c>
      <c r="I17" s="205"/>
      <c r="J17" s="205">
        <v>17.600000000000001</v>
      </c>
      <c r="K17" s="205"/>
      <c r="L17" s="205">
        <v>17.899999999999999</v>
      </c>
      <c r="M17" s="205"/>
      <c r="N17" s="205">
        <v>18.623560444944744</v>
      </c>
      <c r="O17" s="190"/>
    </row>
    <row r="18" spans="1:15" ht="9.1999999999999993" customHeight="1" x14ac:dyDescent="0.15">
      <c r="A18" s="281" t="s">
        <v>339</v>
      </c>
      <c r="B18" s="407">
        <v>2.2000000000000002</v>
      </c>
      <c r="C18" s="407"/>
      <c r="D18" s="407">
        <v>1.9</v>
      </c>
      <c r="E18" s="407"/>
      <c r="F18" s="407">
        <v>2.5</v>
      </c>
      <c r="G18" s="407"/>
      <c r="H18" s="407">
        <v>2.9</v>
      </c>
      <c r="I18" s="407"/>
      <c r="J18" s="407">
        <v>4.9000000000000004</v>
      </c>
      <c r="K18" s="407"/>
      <c r="L18" s="407">
        <v>5.7</v>
      </c>
      <c r="M18" s="407"/>
      <c r="N18" s="407">
        <v>6.0430120031375978</v>
      </c>
      <c r="O18" s="398"/>
    </row>
    <row r="19" spans="1:15" ht="9.1999999999999993" customHeight="1" x14ac:dyDescent="0.15">
      <c r="A19" s="404" t="s">
        <v>340</v>
      </c>
      <c r="B19" s="205">
        <v>6.9</v>
      </c>
      <c r="C19" s="205"/>
      <c r="D19" s="205">
        <v>5.5</v>
      </c>
      <c r="E19" s="205"/>
      <c r="F19" s="205">
        <v>7.2</v>
      </c>
      <c r="G19" s="205"/>
      <c r="H19" s="205">
        <v>8.3000000000000007</v>
      </c>
      <c r="I19" s="205"/>
      <c r="J19" s="205">
        <v>12.4</v>
      </c>
      <c r="K19" s="205"/>
      <c r="L19" s="205">
        <v>13.7</v>
      </c>
      <c r="M19" s="205"/>
      <c r="N19" s="205">
        <v>14.175799853701571</v>
      </c>
      <c r="O19" s="190"/>
    </row>
    <row r="20" spans="1:15" ht="9.1999999999999993" customHeight="1" x14ac:dyDescent="0.15">
      <c r="A20" s="281" t="s">
        <v>341</v>
      </c>
      <c r="B20" s="407">
        <v>1.9</v>
      </c>
      <c r="C20" s="407"/>
      <c r="D20" s="407">
        <v>1.8</v>
      </c>
      <c r="E20" s="407"/>
      <c r="F20" s="407">
        <v>1.9</v>
      </c>
      <c r="G20" s="407"/>
      <c r="H20" s="407">
        <v>1.8</v>
      </c>
      <c r="I20" s="407"/>
      <c r="J20" s="407">
        <v>3.1</v>
      </c>
      <c r="K20" s="407"/>
      <c r="L20" s="407">
        <v>4.5999999999999996</v>
      </c>
      <c r="M20" s="407"/>
      <c r="N20" s="407">
        <v>5.3617385134636351</v>
      </c>
      <c r="O20" s="398"/>
    </row>
    <row r="21" spans="1:15" ht="9.1999999999999993" customHeight="1" x14ac:dyDescent="0.15">
      <c r="A21" s="281" t="s">
        <v>342</v>
      </c>
      <c r="B21" s="205">
        <v>2</v>
      </c>
      <c r="C21" s="205"/>
      <c r="D21" s="205">
        <v>1.5</v>
      </c>
      <c r="E21" s="205"/>
      <c r="F21" s="205">
        <v>1.6</v>
      </c>
      <c r="G21" s="205"/>
      <c r="H21" s="205">
        <v>1.6</v>
      </c>
      <c r="I21" s="205"/>
      <c r="J21" s="205">
        <v>3.1</v>
      </c>
      <c r="K21" s="205"/>
      <c r="L21" s="205">
        <v>4.5999999999999996</v>
      </c>
      <c r="M21" s="205"/>
      <c r="N21" s="205">
        <v>5.738329512744186</v>
      </c>
      <c r="O21" s="190"/>
    </row>
    <row r="22" spans="1:15" ht="9.1999999999999993" customHeight="1" x14ac:dyDescent="0.15">
      <c r="A22" s="404" t="s">
        <v>343</v>
      </c>
      <c r="B22" s="407">
        <v>1.6</v>
      </c>
      <c r="C22" s="407"/>
      <c r="D22" s="407">
        <v>1.3</v>
      </c>
      <c r="E22" s="407"/>
      <c r="F22" s="407">
        <v>2.1</v>
      </c>
      <c r="G22" s="407"/>
      <c r="H22" s="407">
        <v>2.5</v>
      </c>
      <c r="I22" s="407"/>
      <c r="J22" s="407">
        <v>5.0999999999999996</v>
      </c>
      <c r="K22" s="407"/>
      <c r="L22" s="407">
        <v>6.6</v>
      </c>
      <c r="M22" s="407"/>
      <c r="N22" s="407">
        <v>7.1319006288832947</v>
      </c>
      <c r="O22" s="398"/>
    </row>
    <row r="23" spans="1:15" ht="9.1999999999999993" customHeight="1" x14ac:dyDescent="0.15">
      <c r="A23" s="281" t="s">
        <v>344</v>
      </c>
      <c r="B23" s="205">
        <v>0.5</v>
      </c>
      <c r="C23" s="205"/>
      <c r="D23" s="205">
        <v>0.6</v>
      </c>
      <c r="E23" s="205"/>
      <c r="F23" s="205">
        <v>0.9</v>
      </c>
      <c r="G23" s="205"/>
      <c r="H23" s="205">
        <v>0.9</v>
      </c>
      <c r="I23" s="205"/>
      <c r="J23" s="205">
        <v>1.9</v>
      </c>
      <c r="K23" s="205"/>
      <c r="L23" s="205">
        <v>3.4</v>
      </c>
      <c r="M23" s="205"/>
      <c r="N23" s="205">
        <v>3.7947346724847049</v>
      </c>
      <c r="O23" s="190"/>
    </row>
    <row r="24" spans="1:15" ht="9.1999999999999993" customHeight="1" x14ac:dyDescent="0.15">
      <c r="A24" s="281" t="s">
        <v>345</v>
      </c>
      <c r="B24" s="407">
        <v>0.9</v>
      </c>
      <c r="C24" s="407"/>
      <c r="D24" s="407">
        <v>1.1000000000000001</v>
      </c>
      <c r="E24" s="407"/>
      <c r="F24" s="407">
        <v>2</v>
      </c>
      <c r="G24" s="407"/>
      <c r="H24" s="407">
        <v>2.1</v>
      </c>
      <c r="I24" s="407"/>
      <c r="J24" s="407">
        <v>2.7</v>
      </c>
      <c r="K24" s="407"/>
      <c r="L24" s="407">
        <v>3.7</v>
      </c>
      <c r="M24" s="407"/>
      <c r="N24" s="407">
        <v>4.1066502889069429</v>
      </c>
      <c r="O24" s="398"/>
    </row>
    <row r="25" spans="1:15" ht="9.1999999999999993" customHeight="1" x14ac:dyDescent="0.15">
      <c r="A25" s="404" t="s">
        <v>346</v>
      </c>
      <c r="B25" s="205">
        <v>6</v>
      </c>
      <c r="C25" s="205"/>
      <c r="D25" s="205">
        <v>4.5999999999999996</v>
      </c>
      <c r="E25" s="205"/>
      <c r="F25" s="205">
        <v>3.8</v>
      </c>
      <c r="G25" s="205"/>
      <c r="H25" s="205">
        <v>3</v>
      </c>
      <c r="I25" s="205"/>
      <c r="J25" s="205">
        <v>2.9</v>
      </c>
      <c r="K25" s="205"/>
      <c r="L25" s="205">
        <v>3.6</v>
      </c>
      <c r="M25" s="205"/>
      <c r="N25" s="205">
        <v>3.6974635461340521</v>
      </c>
      <c r="O25" s="190"/>
    </row>
    <row r="26" spans="1:15" ht="9.1999999999999993" customHeight="1" x14ac:dyDescent="0.15">
      <c r="A26" s="404"/>
      <c r="B26" s="407"/>
      <c r="C26" s="407"/>
      <c r="D26" s="407"/>
      <c r="E26" s="407"/>
      <c r="F26" s="407"/>
      <c r="G26" s="407"/>
      <c r="H26" s="407"/>
      <c r="I26" s="407"/>
      <c r="J26" s="407"/>
      <c r="K26" s="407"/>
      <c r="L26" s="407"/>
      <c r="M26" s="407"/>
      <c r="N26" s="407"/>
      <c r="O26" s="398"/>
    </row>
    <row r="27" spans="1:15" ht="9.1999999999999993" customHeight="1" x14ac:dyDescent="0.15">
      <c r="A27" s="281" t="s">
        <v>347</v>
      </c>
      <c r="B27" s="205">
        <v>3.3</v>
      </c>
      <c r="C27" s="205"/>
      <c r="D27" s="205">
        <v>3.3</v>
      </c>
      <c r="E27" s="205"/>
      <c r="F27" s="205">
        <v>4.5999999999999996</v>
      </c>
      <c r="G27" s="205"/>
      <c r="H27" s="205">
        <v>6.5</v>
      </c>
      <c r="I27" s="205"/>
      <c r="J27" s="205">
        <v>9.8000000000000007</v>
      </c>
      <c r="K27" s="205"/>
      <c r="L27" s="205">
        <v>13.9</v>
      </c>
      <c r="M27" s="205"/>
      <c r="N27" s="205">
        <v>15.038514125597125</v>
      </c>
      <c r="O27" s="190"/>
    </row>
    <row r="28" spans="1:15" ht="9.1999999999999993" customHeight="1" x14ac:dyDescent="0.15">
      <c r="A28" s="281" t="s">
        <v>348</v>
      </c>
      <c r="B28" s="407">
        <v>11.1</v>
      </c>
      <c r="C28" s="407"/>
      <c r="D28" s="407">
        <v>8.9</v>
      </c>
      <c r="E28" s="407"/>
      <c r="F28" s="407">
        <v>8.6999999999999993</v>
      </c>
      <c r="G28" s="407"/>
      <c r="H28" s="407">
        <v>9.5</v>
      </c>
      <c r="I28" s="407"/>
      <c r="J28" s="407">
        <v>12.1</v>
      </c>
      <c r="K28" s="407"/>
      <c r="L28" s="407">
        <v>14.9</v>
      </c>
      <c r="M28" s="407"/>
      <c r="N28" s="407">
        <v>17.321919383060205</v>
      </c>
      <c r="O28" s="398"/>
    </row>
    <row r="29" spans="1:15" ht="9.1999999999999993" customHeight="1" x14ac:dyDescent="0.15">
      <c r="A29" s="404" t="s">
        <v>349</v>
      </c>
      <c r="B29" s="205">
        <v>6.8</v>
      </c>
      <c r="C29" s="205"/>
      <c r="D29" s="205">
        <v>5.2</v>
      </c>
      <c r="E29" s="205"/>
      <c r="F29" s="205">
        <v>4.5</v>
      </c>
      <c r="G29" s="205"/>
      <c r="H29" s="205">
        <v>3.8</v>
      </c>
      <c r="I29" s="205"/>
      <c r="J29" s="205">
        <v>5.2</v>
      </c>
      <c r="K29" s="205"/>
      <c r="L29" s="205">
        <v>5.9</v>
      </c>
      <c r="M29" s="205"/>
      <c r="N29" s="205">
        <v>6.9950374728076419</v>
      </c>
      <c r="O29" s="190"/>
    </row>
    <row r="30" spans="1:15" ht="9.1999999999999993" customHeight="1" x14ac:dyDescent="0.15">
      <c r="A30" s="281" t="s">
        <v>350</v>
      </c>
      <c r="B30" s="407">
        <v>4.2</v>
      </c>
      <c r="C30" s="407"/>
      <c r="D30" s="407">
        <v>2.7</v>
      </c>
      <c r="E30" s="407"/>
      <c r="F30" s="407">
        <v>2.6</v>
      </c>
      <c r="G30" s="407"/>
      <c r="H30" s="407">
        <v>2.6</v>
      </c>
      <c r="I30" s="407"/>
      <c r="J30" s="407">
        <v>5.2</v>
      </c>
      <c r="K30" s="407"/>
      <c r="L30" s="407">
        <v>7.1</v>
      </c>
      <c r="M30" s="407"/>
      <c r="N30" s="407">
        <v>8.5800862884609455</v>
      </c>
      <c r="O30" s="398"/>
    </row>
    <row r="31" spans="1:15" ht="9.1999999999999993" customHeight="1" x14ac:dyDescent="0.15">
      <c r="A31" s="281" t="s">
        <v>351</v>
      </c>
      <c r="B31" s="205">
        <v>0.2</v>
      </c>
      <c r="C31" s="205"/>
      <c r="D31" s="205">
        <v>0.5</v>
      </c>
      <c r="E31" s="205"/>
      <c r="F31" s="205">
        <v>0.9</v>
      </c>
      <c r="G31" s="205"/>
      <c r="H31" s="205">
        <v>0.8</v>
      </c>
      <c r="I31" s="205"/>
      <c r="J31" s="205">
        <v>1.4</v>
      </c>
      <c r="K31" s="205"/>
      <c r="L31" s="205">
        <v>2.1</v>
      </c>
      <c r="M31" s="205"/>
      <c r="N31" s="205">
        <v>2.4554583412857061</v>
      </c>
      <c r="O31" s="190"/>
    </row>
    <row r="32" spans="1:15" ht="9.1999999999999993" customHeight="1" x14ac:dyDescent="0.15">
      <c r="A32" s="404" t="s">
        <v>352</v>
      </c>
      <c r="B32" s="407">
        <v>1.8</v>
      </c>
      <c r="C32" s="407"/>
      <c r="D32" s="407">
        <v>1.5</v>
      </c>
      <c r="E32" s="407"/>
      <c r="F32" s="407">
        <v>1.8</v>
      </c>
      <c r="G32" s="407"/>
      <c r="H32" s="407">
        <v>1.6</v>
      </c>
      <c r="I32" s="407"/>
      <c r="J32" s="407">
        <v>2.7</v>
      </c>
      <c r="K32" s="407"/>
      <c r="L32" s="407">
        <v>3.9</v>
      </c>
      <c r="M32" s="407"/>
      <c r="N32" s="407">
        <v>4.2845026778957873</v>
      </c>
      <c r="O32" s="398"/>
    </row>
    <row r="33" spans="1:15" ht="9.1999999999999993" customHeight="1" x14ac:dyDescent="0.15">
      <c r="A33" s="281" t="s">
        <v>353</v>
      </c>
      <c r="B33" s="205">
        <v>4.4000000000000004</v>
      </c>
      <c r="C33" s="205"/>
      <c r="D33" s="205">
        <v>2.8</v>
      </c>
      <c r="E33" s="205"/>
      <c r="F33" s="205">
        <v>2.4</v>
      </c>
      <c r="G33" s="205"/>
      <c r="H33" s="205">
        <v>1.7</v>
      </c>
      <c r="I33" s="205"/>
      <c r="J33" s="205">
        <v>1.8</v>
      </c>
      <c r="K33" s="205"/>
      <c r="L33" s="205">
        <v>2</v>
      </c>
      <c r="M33" s="205"/>
      <c r="N33" s="205">
        <v>2.2326921176121735</v>
      </c>
      <c r="O33" s="190"/>
    </row>
    <row r="34" spans="1:15" ht="9.1999999999999993" customHeight="1" x14ac:dyDescent="0.15">
      <c r="A34" s="281" t="s">
        <v>354</v>
      </c>
      <c r="B34" s="407">
        <v>2.7</v>
      </c>
      <c r="C34" s="407"/>
      <c r="D34" s="407">
        <v>1.9</v>
      </c>
      <c r="E34" s="407"/>
      <c r="F34" s="407">
        <v>2</v>
      </c>
      <c r="G34" s="407"/>
      <c r="H34" s="407">
        <v>1.7</v>
      </c>
      <c r="I34" s="407"/>
      <c r="J34" s="407">
        <v>4.3</v>
      </c>
      <c r="K34" s="407"/>
      <c r="L34" s="407">
        <v>6</v>
      </c>
      <c r="M34" s="407"/>
      <c r="N34" s="407">
        <v>7.1620428058724857</v>
      </c>
      <c r="O34" s="398"/>
    </row>
    <row r="35" spans="1:15" ht="9.1999999999999993" customHeight="1" x14ac:dyDescent="0.15">
      <c r="A35" s="404" t="s">
        <v>355</v>
      </c>
      <c r="B35" s="205">
        <v>5</v>
      </c>
      <c r="C35" s="205"/>
      <c r="D35" s="205">
        <v>4.4000000000000004</v>
      </c>
      <c r="E35" s="205"/>
      <c r="F35" s="205">
        <v>7</v>
      </c>
      <c r="G35" s="205"/>
      <c r="H35" s="205">
        <v>8.6999999999999993</v>
      </c>
      <c r="I35" s="205"/>
      <c r="J35" s="205">
        <v>15.8</v>
      </c>
      <c r="K35" s="205"/>
      <c r="L35" s="205">
        <v>18.8</v>
      </c>
      <c r="M35" s="205"/>
      <c r="N35" s="205">
        <v>19.494251237150639</v>
      </c>
      <c r="O35" s="190"/>
    </row>
    <row r="36" spans="1:15" ht="9.1999999999999993" customHeight="1" x14ac:dyDescent="0.15">
      <c r="A36" s="404" t="s">
        <v>356</v>
      </c>
      <c r="B36" s="407">
        <v>7.6</v>
      </c>
      <c r="C36" s="407"/>
      <c r="D36" s="407">
        <v>5.2</v>
      </c>
      <c r="E36" s="407"/>
      <c r="F36" s="407">
        <v>4.4000000000000004</v>
      </c>
      <c r="G36" s="407"/>
      <c r="H36" s="407">
        <v>3.6</v>
      </c>
      <c r="I36" s="407"/>
      <c r="J36" s="407">
        <v>4.0999999999999996</v>
      </c>
      <c r="K36" s="407"/>
      <c r="L36" s="407">
        <v>5.4</v>
      </c>
      <c r="M36" s="407"/>
      <c r="N36" s="407">
        <v>6.0860654226966773</v>
      </c>
      <c r="O36" s="398"/>
    </row>
    <row r="37" spans="1:15" ht="9.1999999999999993" customHeight="1" x14ac:dyDescent="0.15">
      <c r="A37" s="281"/>
      <c r="B37" s="205"/>
      <c r="C37" s="205"/>
      <c r="D37" s="205"/>
      <c r="E37" s="205"/>
      <c r="F37" s="205"/>
      <c r="G37" s="205"/>
      <c r="H37" s="205"/>
      <c r="I37" s="205"/>
      <c r="J37" s="205"/>
      <c r="K37" s="205"/>
      <c r="L37" s="205"/>
      <c r="M37" s="205"/>
      <c r="N37" s="205"/>
      <c r="O37" s="190"/>
    </row>
    <row r="38" spans="1:15" ht="9.1999999999999993" customHeight="1" x14ac:dyDescent="0.15">
      <c r="A38" s="404" t="s">
        <v>357</v>
      </c>
      <c r="B38" s="407">
        <v>10.199999999999999</v>
      </c>
      <c r="C38" s="407"/>
      <c r="D38" s="407">
        <v>8.9</v>
      </c>
      <c r="E38" s="407"/>
      <c r="F38" s="407">
        <v>10.3</v>
      </c>
      <c r="G38" s="407"/>
      <c r="H38" s="407">
        <v>12.5</v>
      </c>
      <c r="I38" s="407"/>
      <c r="J38" s="407">
        <v>17.5</v>
      </c>
      <c r="K38" s="407"/>
      <c r="L38" s="407">
        <v>21</v>
      </c>
      <c r="M38" s="407"/>
      <c r="N38" s="407">
        <v>22.888560613884238</v>
      </c>
      <c r="O38" s="398"/>
    </row>
    <row r="39" spans="1:15" ht="9.1999999999999993" customHeight="1" x14ac:dyDescent="0.15">
      <c r="A39" s="281" t="s">
        <v>358</v>
      </c>
      <c r="B39" s="205">
        <v>2.6</v>
      </c>
      <c r="C39" s="205"/>
      <c r="D39" s="205">
        <v>2.1</v>
      </c>
      <c r="E39" s="205"/>
      <c r="F39" s="205">
        <v>3.9</v>
      </c>
      <c r="G39" s="205"/>
      <c r="H39" s="205">
        <v>5.2</v>
      </c>
      <c r="I39" s="205"/>
      <c r="J39" s="205">
        <v>8.1999999999999993</v>
      </c>
      <c r="K39" s="205"/>
      <c r="L39" s="205">
        <v>10.1</v>
      </c>
      <c r="M39" s="205"/>
      <c r="N39" s="205">
        <v>9.4256638739197918</v>
      </c>
      <c r="O39" s="190"/>
    </row>
    <row r="40" spans="1:15" ht="9.1999999999999993" customHeight="1" x14ac:dyDescent="0.15">
      <c r="A40" s="281" t="s">
        <v>359</v>
      </c>
      <c r="B40" s="407">
        <v>13.6</v>
      </c>
      <c r="C40" s="407"/>
      <c r="D40" s="407">
        <v>11.6</v>
      </c>
      <c r="E40" s="407"/>
      <c r="F40" s="407">
        <v>13.6</v>
      </c>
      <c r="G40" s="407"/>
      <c r="H40" s="407">
        <v>15.8</v>
      </c>
      <c r="I40" s="407"/>
      <c r="J40" s="407">
        <v>20.399999999999999</v>
      </c>
      <c r="K40" s="407"/>
      <c r="L40" s="407">
        <v>22.2</v>
      </c>
      <c r="M40" s="407"/>
      <c r="N40" s="407">
        <v>22.806879201834349</v>
      </c>
      <c r="O40" s="398"/>
    </row>
    <row r="41" spans="1:15" ht="9.1999999999999993" customHeight="1" x14ac:dyDescent="0.15">
      <c r="A41" s="404" t="s">
        <v>360</v>
      </c>
      <c r="B41" s="205">
        <v>0.5</v>
      </c>
      <c r="C41" s="205"/>
      <c r="D41" s="205">
        <v>0.7</v>
      </c>
      <c r="E41" s="205"/>
      <c r="F41" s="205">
        <v>1.3</v>
      </c>
      <c r="G41" s="205"/>
      <c r="H41" s="205">
        <v>1.8</v>
      </c>
      <c r="I41" s="205"/>
      <c r="J41" s="205">
        <v>5.4</v>
      </c>
      <c r="K41" s="205"/>
      <c r="L41" s="205">
        <v>7.5</v>
      </c>
      <c r="M41" s="205"/>
      <c r="N41" s="205">
        <v>7.8814806396998351</v>
      </c>
      <c r="O41" s="190"/>
    </row>
    <row r="42" spans="1:15" ht="9.1999999999999993" customHeight="1" x14ac:dyDescent="0.15">
      <c r="A42" s="281" t="s">
        <v>361</v>
      </c>
      <c r="B42" s="407">
        <v>4.8</v>
      </c>
      <c r="C42" s="407"/>
      <c r="D42" s="407">
        <v>3.5</v>
      </c>
      <c r="E42" s="407"/>
      <c r="F42" s="407">
        <v>2.2999999999999998</v>
      </c>
      <c r="G42" s="407"/>
      <c r="H42" s="407">
        <v>1.5</v>
      </c>
      <c r="I42" s="407"/>
      <c r="J42" s="407">
        <v>1.9</v>
      </c>
      <c r="K42" s="407"/>
      <c r="L42" s="407">
        <v>2.5</v>
      </c>
      <c r="M42" s="407"/>
      <c r="N42" s="407">
        <v>4.749913495606366</v>
      </c>
      <c r="O42" s="398"/>
    </row>
    <row r="43" spans="1:15" ht="9.1999999999999993" customHeight="1" x14ac:dyDescent="0.15">
      <c r="A43" s="281" t="s">
        <v>362</v>
      </c>
      <c r="B43" s="205">
        <v>4</v>
      </c>
      <c r="C43" s="205"/>
      <c r="D43" s="205">
        <v>2.9</v>
      </c>
      <c r="E43" s="205"/>
      <c r="F43" s="205">
        <v>2.8</v>
      </c>
      <c r="G43" s="205"/>
      <c r="H43" s="205">
        <v>2.4</v>
      </c>
      <c r="I43" s="205"/>
      <c r="J43" s="205">
        <v>3</v>
      </c>
      <c r="K43" s="205"/>
      <c r="L43" s="205">
        <v>4.0999999999999996</v>
      </c>
      <c r="M43" s="205"/>
      <c r="N43" s="205">
        <v>4.7301060221694069</v>
      </c>
      <c r="O43" s="190"/>
    </row>
    <row r="44" spans="1:15" ht="9.1999999999999993" customHeight="1" x14ac:dyDescent="0.15">
      <c r="A44" s="404" t="s">
        <v>363</v>
      </c>
      <c r="B44" s="407">
        <v>0.8</v>
      </c>
      <c r="C44" s="407"/>
      <c r="D44" s="407">
        <v>0.9</v>
      </c>
      <c r="E44" s="407"/>
      <c r="F44" s="407">
        <v>1.9</v>
      </c>
      <c r="G44" s="407"/>
      <c r="H44" s="407">
        <v>2.1</v>
      </c>
      <c r="I44" s="407"/>
      <c r="J44" s="407">
        <v>3.7</v>
      </c>
      <c r="K44" s="407"/>
      <c r="L44" s="407">
        <v>5.6</v>
      </c>
      <c r="M44" s="407"/>
      <c r="N44" s="407">
        <v>5.9497159453310475</v>
      </c>
      <c r="O44" s="398"/>
    </row>
    <row r="45" spans="1:15" ht="9.1999999999999993" customHeight="1" x14ac:dyDescent="0.15">
      <c r="A45" s="281" t="s">
        <v>364</v>
      </c>
      <c r="B45" s="205">
        <v>4</v>
      </c>
      <c r="C45" s="205"/>
      <c r="D45" s="205">
        <v>3</v>
      </c>
      <c r="E45" s="205"/>
      <c r="F45" s="205">
        <v>4</v>
      </c>
      <c r="G45" s="205"/>
      <c r="H45" s="205">
        <v>4.9000000000000004</v>
      </c>
      <c r="I45" s="205"/>
      <c r="J45" s="205">
        <v>8.5</v>
      </c>
      <c r="K45" s="205"/>
      <c r="L45" s="205">
        <v>9.8000000000000007</v>
      </c>
      <c r="M45" s="205"/>
      <c r="N45" s="205">
        <v>10.202082557311847</v>
      </c>
      <c r="O45" s="190"/>
    </row>
    <row r="46" spans="1:15" ht="9.1999999999999993" customHeight="1" x14ac:dyDescent="0.15">
      <c r="A46" s="281" t="s">
        <v>365</v>
      </c>
      <c r="B46" s="407">
        <v>5.3</v>
      </c>
      <c r="C46" s="407"/>
      <c r="D46" s="407">
        <v>3.7</v>
      </c>
      <c r="E46" s="407"/>
      <c r="F46" s="407">
        <v>3.4</v>
      </c>
      <c r="G46" s="407"/>
      <c r="H46" s="407">
        <v>3.1</v>
      </c>
      <c r="I46" s="407"/>
      <c r="J46" s="407">
        <v>4.0999999999999996</v>
      </c>
      <c r="K46" s="407"/>
      <c r="L46" s="407">
        <v>5.7</v>
      </c>
      <c r="M46" s="407"/>
      <c r="N46" s="407">
        <v>7.2768847807381238</v>
      </c>
      <c r="O46" s="398"/>
    </row>
    <row r="47" spans="1:15" ht="9.1999999999999993" customHeight="1" x14ac:dyDescent="0.15">
      <c r="A47" s="404" t="s">
        <v>366</v>
      </c>
      <c r="B47" s="205">
        <v>10.5</v>
      </c>
      <c r="C47" s="205"/>
      <c r="D47" s="205">
        <v>7.7</v>
      </c>
      <c r="E47" s="205"/>
      <c r="F47" s="205">
        <v>9</v>
      </c>
      <c r="G47" s="205"/>
      <c r="H47" s="205">
        <v>9.5</v>
      </c>
      <c r="I47" s="205"/>
      <c r="J47" s="205">
        <v>11.3</v>
      </c>
      <c r="K47" s="205"/>
      <c r="L47" s="205">
        <v>12.4</v>
      </c>
      <c r="M47" s="205"/>
      <c r="N47" s="205">
        <v>13.708308309255045</v>
      </c>
      <c r="O47" s="190"/>
    </row>
    <row r="48" spans="1:15" ht="9.1999999999999993" customHeight="1" x14ac:dyDescent="0.15">
      <c r="A48" s="404"/>
      <c r="B48" s="407"/>
      <c r="C48" s="407"/>
      <c r="D48" s="407"/>
      <c r="E48" s="407"/>
      <c r="F48" s="407"/>
      <c r="G48" s="407"/>
      <c r="H48" s="407"/>
      <c r="I48" s="407"/>
      <c r="J48" s="407"/>
      <c r="K48" s="407"/>
      <c r="L48" s="407"/>
      <c r="M48" s="407"/>
      <c r="N48" s="407"/>
      <c r="O48" s="398"/>
    </row>
    <row r="49" spans="1:15" ht="9.1999999999999993" customHeight="1" x14ac:dyDescent="0.15">
      <c r="A49" s="404" t="s">
        <v>367</v>
      </c>
      <c r="B49" s="407">
        <v>0.5</v>
      </c>
      <c r="C49" s="407"/>
      <c r="D49" s="407">
        <v>0.8</v>
      </c>
      <c r="E49" s="407"/>
      <c r="F49" s="407">
        <v>1.5</v>
      </c>
      <c r="G49" s="407"/>
      <c r="H49" s="407">
        <v>1.4</v>
      </c>
      <c r="I49" s="407"/>
      <c r="J49" s="407">
        <v>2.9</v>
      </c>
      <c r="K49" s="407"/>
      <c r="L49" s="407">
        <v>4.5999999999999996</v>
      </c>
      <c r="M49" s="407"/>
      <c r="N49" s="407">
        <v>5.0324273960898305</v>
      </c>
      <c r="O49" s="398"/>
    </row>
    <row r="50" spans="1:15" ht="9.1999999999999993" customHeight="1" x14ac:dyDescent="0.15">
      <c r="A50" s="404" t="s">
        <v>368</v>
      </c>
      <c r="B50" s="407">
        <v>2.8</v>
      </c>
      <c r="C50" s="407"/>
      <c r="D50" s="407">
        <v>1.5</v>
      </c>
      <c r="E50" s="407"/>
      <c r="F50" s="407">
        <v>1.5</v>
      </c>
      <c r="G50" s="407"/>
      <c r="H50" s="407">
        <v>1.1000000000000001</v>
      </c>
      <c r="I50" s="407"/>
      <c r="J50" s="407">
        <v>1.9</v>
      </c>
      <c r="K50" s="407"/>
      <c r="L50" s="407">
        <v>2.6</v>
      </c>
      <c r="M50" s="407"/>
      <c r="N50" s="407">
        <v>3.3488809670892676</v>
      </c>
      <c r="O50" s="398"/>
    </row>
    <row r="51" spans="1:15" ht="9.1999999999999993" customHeight="1" x14ac:dyDescent="0.15">
      <c r="A51" s="404" t="s">
        <v>369</v>
      </c>
      <c r="B51" s="407">
        <v>0.5</v>
      </c>
      <c r="C51" s="407"/>
      <c r="D51" s="407">
        <v>0.6</v>
      </c>
      <c r="E51" s="407"/>
      <c r="F51" s="407">
        <v>1.1000000000000001</v>
      </c>
      <c r="G51" s="407"/>
      <c r="H51" s="407">
        <v>1.2</v>
      </c>
      <c r="I51" s="407"/>
      <c r="J51" s="407">
        <v>2.8</v>
      </c>
      <c r="K51" s="407"/>
      <c r="L51" s="407">
        <v>4.5999999999999996</v>
      </c>
      <c r="M51" s="407"/>
      <c r="N51" s="407">
        <v>5.2503762919109427</v>
      </c>
      <c r="O51" s="398"/>
    </row>
    <row r="52" spans="1:15" ht="9.1999999999999993" customHeight="1" x14ac:dyDescent="0.15">
      <c r="A52" s="404" t="s">
        <v>370</v>
      </c>
      <c r="B52" s="407">
        <v>3.2</v>
      </c>
      <c r="C52" s="407"/>
      <c r="D52" s="407">
        <v>3.1</v>
      </c>
      <c r="E52" s="407"/>
      <c r="F52" s="407">
        <v>6</v>
      </c>
      <c r="G52" s="407"/>
      <c r="H52" s="407">
        <v>8.9</v>
      </c>
      <c r="I52" s="407"/>
      <c r="J52" s="407">
        <v>13.9</v>
      </c>
      <c r="K52" s="407"/>
      <c r="L52" s="407">
        <v>16.399999999999999</v>
      </c>
      <c r="M52" s="407"/>
      <c r="N52" s="407">
        <v>17.191184051060134</v>
      </c>
      <c r="O52" s="398"/>
    </row>
    <row r="53" spans="1:15" ht="9.1999999999999993" customHeight="1" x14ac:dyDescent="0.15">
      <c r="A53" s="404" t="s">
        <v>371</v>
      </c>
      <c r="B53" s="407">
        <v>3.5</v>
      </c>
      <c r="C53" s="407"/>
      <c r="D53" s="407">
        <v>2.9</v>
      </c>
      <c r="E53" s="407"/>
      <c r="F53" s="407">
        <v>3.6</v>
      </c>
      <c r="G53" s="407"/>
      <c r="H53" s="407">
        <v>3.3</v>
      </c>
      <c r="I53" s="407"/>
      <c r="J53" s="407">
        <v>7.1</v>
      </c>
      <c r="K53" s="407"/>
      <c r="L53" s="407">
        <v>8.3000000000000007</v>
      </c>
      <c r="M53" s="407"/>
      <c r="N53" s="407">
        <v>8.4042130837159785</v>
      </c>
      <c r="O53" s="398"/>
    </row>
    <row r="54" spans="1:15" ht="9.1999999999999993" customHeight="1" x14ac:dyDescent="0.15">
      <c r="A54" s="281" t="s">
        <v>372</v>
      </c>
      <c r="B54" s="407">
        <v>6</v>
      </c>
      <c r="C54" s="407"/>
      <c r="D54" s="407">
        <v>4.9000000000000004</v>
      </c>
      <c r="E54" s="407"/>
      <c r="F54" s="407">
        <v>4.3</v>
      </c>
      <c r="G54" s="407"/>
      <c r="H54" s="407">
        <v>3.1</v>
      </c>
      <c r="I54" s="407"/>
      <c r="J54" s="407">
        <v>3.8</v>
      </c>
      <c r="K54" s="407"/>
      <c r="L54" s="407">
        <v>4.5</v>
      </c>
      <c r="M54" s="407"/>
      <c r="N54" s="407">
        <v>4.8026581552900449</v>
      </c>
      <c r="O54" s="398"/>
    </row>
    <row r="55" spans="1:15" ht="9.1999999999999993" customHeight="1" x14ac:dyDescent="0.15">
      <c r="A55" s="404" t="s">
        <v>373</v>
      </c>
      <c r="B55" s="407">
        <v>1.3</v>
      </c>
      <c r="C55" s="407"/>
      <c r="D55" s="407">
        <v>1.8</v>
      </c>
      <c r="E55" s="407"/>
      <c r="F55" s="407">
        <v>3.4</v>
      </c>
      <c r="G55" s="407"/>
      <c r="H55" s="407">
        <v>5</v>
      </c>
      <c r="I55" s="407"/>
      <c r="J55" s="407">
        <v>8</v>
      </c>
      <c r="K55" s="407"/>
      <c r="L55" s="407">
        <v>11.3</v>
      </c>
      <c r="M55" s="407"/>
      <c r="N55" s="407">
        <v>12.515724636447578</v>
      </c>
      <c r="O55" s="398"/>
    </row>
    <row r="56" spans="1:15" ht="9.1999999999999993" customHeight="1" x14ac:dyDescent="0.15">
      <c r="A56" s="404" t="s">
        <v>374</v>
      </c>
      <c r="B56" s="205">
        <v>6.4</v>
      </c>
      <c r="C56" s="205"/>
      <c r="D56" s="205">
        <v>5</v>
      </c>
      <c r="E56" s="205"/>
      <c r="F56" s="205">
        <v>5.8</v>
      </c>
      <c r="G56" s="205"/>
      <c r="H56" s="205">
        <v>6.6</v>
      </c>
      <c r="I56" s="205"/>
      <c r="J56" s="205">
        <v>10.5</v>
      </c>
      <c r="K56" s="205"/>
      <c r="L56" s="205">
        <v>13.3</v>
      </c>
      <c r="M56" s="205"/>
      <c r="N56" s="205">
        <v>14.72407406399843</v>
      </c>
      <c r="O56" s="190"/>
    </row>
    <row r="57" spans="1:15" ht="9.1999999999999993" customHeight="1" x14ac:dyDescent="0.15">
      <c r="A57" s="281" t="s">
        <v>375</v>
      </c>
      <c r="B57" s="407">
        <v>1.3</v>
      </c>
      <c r="C57" s="407"/>
      <c r="D57" s="407">
        <v>1.1000000000000001</v>
      </c>
      <c r="E57" s="407"/>
      <c r="F57" s="407">
        <v>1.1000000000000001</v>
      </c>
      <c r="G57" s="407"/>
      <c r="H57" s="407">
        <v>0.9</v>
      </c>
      <c r="I57" s="407"/>
      <c r="J57" s="407">
        <v>1.1000000000000001</v>
      </c>
      <c r="K57" s="407"/>
      <c r="L57" s="407">
        <v>1.2</v>
      </c>
      <c r="M57" s="407"/>
      <c r="N57" s="407">
        <v>1.4650310770880126</v>
      </c>
      <c r="O57" s="398"/>
    </row>
    <row r="58" spans="1:15" ht="9.1999999999999993" customHeight="1" x14ac:dyDescent="0.15">
      <c r="A58" s="281" t="s">
        <v>376</v>
      </c>
      <c r="B58" s="205">
        <v>4.4000000000000004</v>
      </c>
      <c r="C58" s="205"/>
      <c r="D58" s="205">
        <v>3</v>
      </c>
      <c r="E58" s="205"/>
      <c r="F58" s="205">
        <v>2.7</v>
      </c>
      <c r="G58" s="205"/>
      <c r="H58" s="205">
        <v>2.4</v>
      </c>
      <c r="I58" s="205"/>
      <c r="J58" s="205">
        <v>3.5</v>
      </c>
      <c r="K58" s="205"/>
      <c r="L58" s="205">
        <v>4.4000000000000004</v>
      </c>
      <c r="M58" s="205"/>
      <c r="N58" s="205">
        <v>5.0553635908275263</v>
      </c>
      <c r="O58" s="190"/>
    </row>
    <row r="59" spans="1:15" ht="9.1999999999999993" customHeight="1" x14ac:dyDescent="0.15">
      <c r="A59" s="418" t="s">
        <v>377</v>
      </c>
      <c r="B59" s="422">
        <v>2.6</v>
      </c>
      <c r="C59" s="422"/>
      <c r="D59" s="422">
        <v>3</v>
      </c>
      <c r="E59" s="422"/>
      <c r="F59" s="422">
        <v>2</v>
      </c>
      <c r="G59" s="422"/>
      <c r="H59" s="425">
        <v>1.9</v>
      </c>
      <c r="I59" s="422"/>
      <c r="J59" s="422">
        <v>2.5</v>
      </c>
      <c r="K59" s="422"/>
      <c r="L59" s="425">
        <v>2.9</v>
      </c>
      <c r="M59" s="422"/>
      <c r="N59" s="425">
        <v>3.1164699508599933</v>
      </c>
      <c r="O59" s="413"/>
    </row>
    <row r="60" spans="1:15" ht="11.25" customHeight="1" x14ac:dyDescent="0.15">
      <c r="A60" s="143" t="s">
        <v>13</v>
      </c>
      <c r="B60" s="145">
        <v>5.4</v>
      </c>
      <c r="C60" s="145" t="s">
        <v>8</v>
      </c>
      <c r="D60" s="145">
        <v>4.8</v>
      </c>
      <c r="E60" s="145" t="s">
        <v>8</v>
      </c>
      <c r="F60" s="145">
        <v>6.2</v>
      </c>
      <c r="G60" s="145" t="s">
        <v>8</v>
      </c>
      <c r="H60" s="416">
        <v>7.9</v>
      </c>
      <c r="I60" s="145" t="s">
        <v>8</v>
      </c>
      <c r="J60" s="145">
        <v>11.1</v>
      </c>
      <c r="K60" s="145" t="s">
        <v>8</v>
      </c>
      <c r="L60" s="145">
        <v>12.9</v>
      </c>
      <c r="M60" s="145" t="s">
        <v>8</v>
      </c>
      <c r="N60" s="145">
        <v>13.681258176795522</v>
      </c>
      <c r="O60" s="146" t="s">
        <v>8</v>
      </c>
    </row>
    <row r="61" spans="1:15" ht="6" customHeight="1" x14ac:dyDescent="0.15">
      <c r="A61" s="143"/>
      <c r="B61" s="145"/>
      <c r="C61" s="145"/>
      <c r="D61" s="145"/>
      <c r="E61" s="145"/>
      <c r="F61" s="145"/>
      <c r="G61" s="145"/>
      <c r="H61" s="416"/>
      <c r="I61" s="145"/>
      <c r="J61" s="145"/>
      <c r="K61" s="145"/>
      <c r="L61" s="145"/>
      <c r="M61" s="145"/>
      <c r="N61" s="145"/>
      <c r="O61" s="146"/>
    </row>
    <row r="62" spans="1:15" s="160" customFormat="1" ht="16.5" customHeight="1" x14ac:dyDescent="0.15">
      <c r="A62" s="386" t="s">
        <v>378</v>
      </c>
      <c r="B62" s="386"/>
      <c r="C62" s="386"/>
      <c r="D62" s="386"/>
      <c r="E62" s="386"/>
      <c r="F62" s="386"/>
      <c r="G62" s="386"/>
      <c r="H62" s="386"/>
      <c r="I62" s="386"/>
      <c r="J62" s="386"/>
      <c r="K62" s="386"/>
      <c r="L62" s="386"/>
      <c r="M62" s="386"/>
      <c r="N62" s="386"/>
      <c r="O62" s="399"/>
    </row>
    <row r="63" spans="1:15" ht="21" customHeight="1" x14ac:dyDescent="0.15">
      <c r="A63" s="159" t="s">
        <v>44</v>
      </c>
      <c r="B63" s="159"/>
      <c r="C63" s="159"/>
      <c r="D63" s="159"/>
      <c r="E63" s="159"/>
      <c r="F63" s="159"/>
      <c r="G63" s="159"/>
      <c r="H63" s="159"/>
      <c r="I63" s="159"/>
      <c r="J63" s="159"/>
      <c r="K63" s="159"/>
      <c r="L63" s="159"/>
      <c r="M63" s="159"/>
      <c r="N63" s="159"/>
      <c r="O63" s="194"/>
    </row>
    <row r="64" spans="1:15" x14ac:dyDescent="0.15">
      <c r="A64" s="159" t="s">
        <v>27</v>
      </c>
      <c r="B64" s="159"/>
      <c r="C64" s="159"/>
      <c r="D64" s="159"/>
      <c r="E64" s="159"/>
      <c r="F64" s="159"/>
      <c r="G64" s="159"/>
      <c r="H64" s="159"/>
      <c r="I64" s="159"/>
      <c r="J64" s="159"/>
      <c r="K64" s="159"/>
      <c r="L64" s="159"/>
      <c r="M64" s="159"/>
      <c r="N64" s="159"/>
      <c r="O64" s="194"/>
    </row>
    <row r="65" spans="1:15" ht="18" customHeight="1" x14ac:dyDescent="0.15">
      <c r="A65" s="161" t="s">
        <v>28</v>
      </c>
      <c r="B65" s="161"/>
      <c r="C65" s="161"/>
      <c r="D65" s="161"/>
      <c r="E65" s="161"/>
      <c r="F65" s="161"/>
      <c r="G65" s="161"/>
      <c r="H65" s="161"/>
      <c r="I65" s="161"/>
      <c r="J65" s="161"/>
      <c r="K65" s="161"/>
      <c r="L65" s="161"/>
      <c r="M65" s="161"/>
      <c r="N65" s="161"/>
      <c r="O65" s="214"/>
    </row>
    <row r="66" spans="1:15" x14ac:dyDescent="0.15">
      <c r="D66" s="319"/>
      <c r="F66" s="162"/>
      <c r="H66" s="162"/>
      <c r="J66" s="162"/>
      <c r="L66" s="162"/>
      <c r="N66" s="162"/>
    </row>
    <row r="67" spans="1:15" ht="13.5" customHeight="1" x14ac:dyDescent="0.15">
      <c r="D67" s="319"/>
    </row>
    <row r="68" spans="1:15" x14ac:dyDescent="0.15">
      <c r="D68" s="163"/>
      <c r="F68" s="163"/>
      <c r="H68" s="163"/>
      <c r="J68" s="163"/>
      <c r="L68" s="163"/>
      <c r="N68" s="163"/>
    </row>
    <row r="69" spans="1:15" ht="12.75" customHeight="1" x14ac:dyDescent="0.15">
      <c r="D69" s="163"/>
      <c r="F69" s="163"/>
      <c r="H69" s="163"/>
      <c r="J69" s="163"/>
      <c r="L69" s="163"/>
      <c r="N69" s="163"/>
    </row>
    <row r="70" spans="1:15" x14ac:dyDescent="0.15">
      <c r="D70" s="163"/>
      <c r="F70" s="163"/>
      <c r="H70" s="163"/>
      <c r="J70" s="163"/>
      <c r="L70" s="163"/>
      <c r="N70" s="163"/>
    </row>
    <row r="71" spans="1:15" x14ac:dyDescent="0.15">
      <c r="D71" s="163"/>
      <c r="F71" s="163"/>
      <c r="H71" s="163"/>
      <c r="J71" s="163"/>
      <c r="L71" s="163"/>
      <c r="N71" s="163"/>
    </row>
    <row r="72" spans="1:15" x14ac:dyDescent="0.15">
      <c r="D72" s="163"/>
      <c r="F72" s="163"/>
      <c r="H72" s="163"/>
      <c r="J72" s="163"/>
      <c r="L72" s="163"/>
      <c r="N72" s="163"/>
    </row>
    <row r="73" spans="1:15" x14ac:dyDescent="0.15">
      <c r="D73" s="163"/>
      <c r="F73" s="163"/>
      <c r="H73" s="163"/>
      <c r="J73" s="163"/>
      <c r="L73" s="163"/>
      <c r="N73" s="163"/>
    </row>
    <row r="74" spans="1:15" x14ac:dyDescent="0.15">
      <c r="D74" s="163"/>
      <c r="F74" s="163"/>
      <c r="H74" s="163"/>
      <c r="J74" s="163"/>
      <c r="L74" s="163"/>
      <c r="N74" s="163"/>
    </row>
    <row r="75" spans="1:15" x14ac:dyDescent="0.15">
      <c r="D75" s="163"/>
      <c r="F75" s="163"/>
      <c r="H75" s="163"/>
      <c r="J75" s="163"/>
      <c r="L75" s="163"/>
      <c r="N75" s="163"/>
    </row>
    <row r="79" spans="1:15" ht="12.75" customHeight="1" x14ac:dyDescent="0.15"/>
    <row r="81" ht="13.5" customHeight="1" x14ac:dyDescent="0.15"/>
    <row r="83" ht="12.75" customHeight="1" x14ac:dyDescent="0.15"/>
  </sheetData>
  <mergeCells count="8">
    <mergeCell ref="A64:N64"/>
    <mergeCell ref="A65:N65"/>
    <mergeCell ref="A1:H1"/>
    <mergeCell ref="J1:N1"/>
    <mergeCell ref="A2:N2"/>
    <mergeCell ref="A3:N3"/>
    <mergeCell ref="A62:N62"/>
    <mergeCell ref="A63:N63"/>
  </mergeCells>
  <pageMargins left="1.05" right="1.1263020833333333" top="0.5" bottom="0.25"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E55B7-CE37-4A53-8A33-4598A5096D71}">
  <sheetPr codeName="Sheet6"/>
  <dimension ref="A1:R61"/>
  <sheetViews>
    <sheetView showGridLines="0" view="pageLayout" zoomScale="145" zoomScaleNormal="115" zoomScaleSheetLayoutView="100" zoomScalePageLayoutView="145" workbookViewId="0">
      <selection activeCell="P3" sqref="P3"/>
    </sheetView>
  </sheetViews>
  <sheetFormatPr defaultColWidth="7.109375" defaultRowHeight="12.75" x14ac:dyDescent="0.2"/>
  <cols>
    <col min="1" max="1" width="9.88671875" style="125" customWidth="1"/>
    <col min="2" max="2" width="2.21875" style="125" customWidth="1"/>
    <col min="3" max="3" width="4.21875" style="125" customWidth="1"/>
    <col min="4" max="4" width="0.88671875" style="125" customWidth="1"/>
    <col min="5" max="5" width="6.21875" style="125" customWidth="1"/>
    <col min="6" max="6" width="1" style="125" customWidth="1"/>
    <col min="7" max="7" width="6.21875" style="125" customWidth="1"/>
    <col min="8" max="8" width="1" style="125" customWidth="1"/>
    <col min="9" max="9" width="6.21875" style="125" customWidth="1"/>
    <col min="10" max="10" width="0.88671875" style="125" customWidth="1"/>
    <col min="11" max="11" width="6.21875" style="125" customWidth="1"/>
    <col min="12" max="12" width="0.88671875" style="125" customWidth="1"/>
    <col min="13" max="18" width="7.109375" style="124"/>
    <col min="19" max="16384" width="7.109375" style="125"/>
  </cols>
  <sheetData>
    <row r="1" spans="1:13" ht="3.95" customHeight="1" x14ac:dyDescent="0.2">
      <c r="A1" s="123"/>
      <c r="B1" s="123"/>
      <c r="C1" s="123"/>
      <c r="D1" s="123"/>
      <c r="E1" s="123"/>
      <c r="F1" s="123"/>
      <c r="G1" s="123"/>
      <c r="H1" s="123"/>
      <c r="I1" s="123"/>
      <c r="J1" s="123"/>
      <c r="K1" s="123"/>
      <c r="L1" s="123"/>
    </row>
    <row r="2" spans="1:13" x14ac:dyDescent="0.2">
      <c r="A2" s="126" t="s">
        <v>74</v>
      </c>
      <c r="B2" s="126"/>
      <c r="C2" s="126"/>
      <c r="D2" s="126"/>
      <c r="E2" s="126"/>
      <c r="F2" s="126"/>
      <c r="G2" s="126"/>
      <c r="H2" s="126"/>
      <c r="I2" s="126"/>
      <c r="J2" s="126"/>
      <c r="K2" s="126"/>
      <c r="L2" s="126"/>
    </row>
    <row r="3" spans="1:13" ht="9.75" customHeight="1" x14ac:dyDescent="0.2">
      <c r="A3" s="127" t="s">
        <v>75</v>
      </c>
      <c r="B3" s="127"/>
      <c r="C3" s="127"/>
      <c r="D3" s="127"/>
      <c r="E3" s="127"/>
      <c r="F3" s="127"/>
      <c r="G3" s="127"/>
      <c r="H3" s="127"/>
      <c r="I3" s="127"/>
      <c r="J3" s="127"/>
      <c r="K3" s="127"/>
    </row>
    <row r="4" spans="1:13" ht="9.75" customHeight="1" x14ac:dyDescent="0.2">
      <c r="A4" s="128"/>
      <c r="B4" s="128"/>
      <c r="C4" s="129" t="s">
        <v>76</v>
      </c>
      <c r="D4" s="129"/>
      <c r="E4" s="129"/>
      <c r="F4" s="129"/>
      <c r="G4" s="129"/>
      <c r="H4" s="129"/>
      <c r="I4" s="129"/>
      <c r="J4" s="129"/>
      <c r="K4" s="129"/>
      <c r="L4" s="129"/>
    </row>
    <row r="5" spans="1:13" ht="10.7" customHeight="1" x14ac:dyDescent="0.2">
      <c r="B5" s="130"/>
      <c r="C5" s="131">
        <v>1980</v>
      </c>
      <c r="D5" s="131"/>
      <c r="E5" s="131">
        <v>1990</v>
      </c>
      <c r="F5" s="131"/>
      <c r="G5" s="131">
        <v>2000</v>
      </c>
      <c r="H5" s="131"/>
      <c r="I5" s="131">
        <v>2010</v>
      </c>
      <c r="J5" s="131"/>
      <c r="K5" s="131">
        <v>2018</v>
      </c>
      <c r="L5" s="131"/>
    </row>
    <row r="6" spans="1:13" ht="10.7" customHeight="1" x14ac:dyDescent="0.2">
      <c r="A6" s="132" t="s">
        <v>11</v>
      </c>
      <c r="B6" s="133"/>
      <c r="C6" s="134">
        <v>28.3</v>
      </c>
      <c r="D6" s="135" t="s">
        <v>8</v>
      </c>
      <c r="E6" s="134">
        <v>35.700000000000003</v>
      </c>
      <c r="F6" s="135" t="s">
        <v>8</v>
      </c>
      <c r="G6" s="134">
        <v>40.1</v>
      </c>
      <c r="H6" s="135" t="s">
        <v>8</v>
      </c>
      <c r="I6" s="134">
        <v>37.1</v>
      </c>
      <c r="J6" s="135" t="s">
        <v>8</v>
      </c>
      <c r="K6" s="136">
        <v>33.176637810141912</v>
      </c>
      <c r="L6" s="135" t="s">
        <v>8</v>
      </c>
    </row>
    <row r="7" spans="1:13" ht="10.7" customHeight="1" x14ac:dyDescent="0.2">
      <c r="A7" s="137" t="s">
        <v>77</v>
      </c>
      <c r="B7" s="138"/>
      <c r="C7" s="139">
        <v>3.8</v>
      </c>
      <c r="D7" s="139"/>
      <c r="E7" s="139">
        <v>3.3</v>
      </c>
      <c r="F7" s="139"/>
      <c r="G7" s="139">
        <v>3.5</v>
      </c>
      <c r="H7" s="139"/>
      <c r="I7" s="139">
        <v>3.8</v>
      </c>
      <c r="J7" s="139"/>
      <c r="K7" s="136">
        <v>4.0157088757866495</v>
      </c>
      <c r="L7" s="139"/>
    </row>
    <row r="8" spans="1:13" ht="10.7" customHeight="1" x14ac:dyDescent="0.2">
      <c r="A8" s="132" t="s">
        <v>78</v>
      </c>
      <c r="B8" s="133"/>
      <c r="C8" s="134">
        <v>2.8</v>
      </c>
      <c r="D8" s="134"/>
      <c r="E8" s="134">
        <v>4.0999999999999996</v>
      </c>
      <c r="F8" s="134"/>
      <c r="G8" s="134">
        <v>5.7</v>
      </c>
      <c r="H8" s="134"/>
      <c r="I8" s="134">
        <v>8</v>
      </c>
      <c r="J8" s="134"/>
      <c r="K8" s="136">
        <v>9.8389179715168549</v>
      </c>
      <c r="L8" s="134"/>
    </row>
    <row r="9" spans="1:13" ht="10.7" customHeight="1" x14ac:dyDescent="0.2">
      <c r="A9" s="137" t="s">
        <v>79</v>
      </c>
      <c r="B9" s="138"/>
      <c r="C9" s="139">
        <v>62</v>
      </c>
      <c r="D9" s="139"/>
      <c r="E9" s="139">
        <v>66.400000000000006</v>
      </c>
      <c r="F9" s="139"/>
      <c r="G9" s="139">
        <v>69.5</v>
      </c>
      <c r="H9" s="139"/>
      <c r="I9" s="139">
        <v>66.900000000000006</v>
      </c>
      <c r="J9" s="139"/>
      <c r="K9" s="136">
        <v>66.073198536114873</v>
      </c>
      <c r="L9" s="139"/>
    </row>
    <row r="10" spans="1:13" ht="10.7" customHeight="1" x14ac:dyDescent="0.2">
      <c r="A10" s="140" t="s">
        <v>80</v>
      </c>
      <c r="B10" s="141"/>
      <c r="C10" s="142">
        <v>5.6</v>
      </c>
      <c r="D10" s="142"/>
      <c r="E10" s="142">
        <v>5.2</v>
      </c>
      <c r="F10" s="142"/>
      <c r="G10" s="142">
        <v>15.4</v>
      </c>
      <c r="H10" s="142"/>
      <c r="I10" s="142">
        <v>9.3000000000000007</v>
      </c>
      <c r="J10" s="142"/>
      <c r="K10" s="142">
        <v>8.5967042097762896</v>
      </c>
      <c r="L10" s="142"/>
    </row>
    <row r="11" spans="1:13" ht="10.7" customHeight="1" x14ac:dyDescent="0.2">
      <c r="A11" s="143" t="s">
        <v>13</v>
      </c>
      <c r="B11" s="144"/>
      <c r="C11" s="145">
        <v>6.2</v>
      </c>
      <c r="D11" s="145" t="s">
        <v>8</v>
      </c>
      <c r="E11" s="145">
        <v>7.9</v>
      </c>
      <c r="F11" s="145" t="s">
        <v>8</v>
      </c>
      <c r="G11" s="145">
        <v>11.1</v>
      </c>
      <c r="H11" s="145" t="s">
        <v>8</v>
      </c>
      <c r="I11" s="145">
        <v>12.9</v>
      </c>
      <c r="J11" s="145" t="s">
        <v>8</v>
      </c>
      <c r="K11" s="145">
        <v>13.681258176795522</v>
      </c>
      <c r="L11" s="146" t="s">
        <v>8</v>
      </c>
      <c r="M11" s="147"/>
    </row>
    <row r="12" spans="1:13" ht="6" customHeight="1" x14ac:dyDescent="0.2">
      <c r="A12" s="148"/>
      <c r="B12" s="149"/>
      <c r="C12" s="149"/>
      <c r="D12" s="149"/>
      <c r="E12" s="149"/>
      <c r="F12" s="149"/>
      <c r="G12" s="149"/>
      <c r="H12" s="149"/>
      <c r="I12" s="149"/>
      <c r="J12" s="149"/>
      <c r="K12" s="149"/>
      <c r="L12" s="149"/>
    </row>
    <row r="13" spans="1:13" ht="9" customHeight="1" x14ac:dyDescent="0.2">
      <c r="A13" s="128"/>
      <c r="B13" s="128"/>
      <c r="C13" s="129" t="s">
        <v>81</v>
      </c>
      <c r="D13" s="129"/>
      <c r="E13" s="129"/>
      <c r="F13" s="129"/>
      <c r="G13" s="129"/>
      <c r="H13" s="129"/>
      <c r="I13" s="129"/>
      <c r="J13" s="129"/>
      <c r="K13" s="129"/>
      <c r="L13" s="129"/>
    </row>
    <row r="14" spans="1:13" ht="9.1999999999999993" customHeight="1" x14ac:dyDescent="0.2">
      <c r="B14" s="130"/>
      <c r="C14" s="131">
        <v>1980</v>
      </c>
      <c r="D14" s="131"/>
      <c r="E14" s="131">
        <v>1990</v>
      </c>
      <c r="F14" s="131"/>
      <c r="G14" s="131">
        <v>2000</v>
      </c>
      <c r="H14" s="131"/>
      <c r="I14" s="131">
        <v>2010</v>
      </c>
      <c r="J14" s="131"/>
      <c r="K14" s="150">
        <v>2018</v>
      </c>
      <c r="L14" s="150"/>
    </row>
    <row r="15" spans="1:13" ht="10.7" customHeight="1" x14ac:dyDescent="0.2">
      <c r="A15" s="132" t="s">
        <v>11</v>
      </c>
      <c r="B15" s="133"/>
      <c r="C15" s="151">
        <v>4174320</v>
      </c>
      <c r="D15" s="151"/>
      <c r="E15" s="151">
        <v>7790388</v>
      </c>
      <c r="F15" s="151"/>
      <c r="G15" s="151">
        <v>14132250</v>
      </c>
      <c r="H15" s="151"/>
      <c r="I15" s="151">
        <v>18817105</v>
      </c>
      <c r="J15" s="151"/>
      <c r="K15" s="151">
        <v>19819814</v>
      </c>
      <c r="L15" s="151">
        <v>19652737</v>
      </c>
    </row>
    <row r="16" spans="1:13" ht="10.7" customHeight="1" x14ac:dyDescent="0.2">
      <c r="A16" s="137" t="s">
        <v>77</v>
      </c>
      <c r="B16" s="138"/>
      <c r="C16" s="152">
        <v>6941780</v>
      </c>
      <c r="D16" s="152"/>
      <c r="E16" s="152">
        <v>6142362</v>
      </c>
      <c r="F16" s="152"/>
      <c r="G16" s="152">
        <v>6844976</v>
      </c>
      <c r="H16" s="152"/>
      <c r="I16" s="152">
        <v>7480687</v>
      </c>
      <c r="J16" s="152"/>
      <c r="K16" s="151">
        <v>7912346</v>
      </c>
      <c r="L16" s="151">
        <v>7918912</v>
      </c>
    </row>
    <row r="17" spans="1:12" ht="10.7" customHeight="1" x14ac:dyDescent="0.2">
      <c r="A17" s="132" t="s">
        <v>78</v>
      </c>
      <c r="B17" s="133"/>
      <c r="C17" s="152">
        <v>732780</v>
      </c>
      <c r="D17" s="152"/>
      <c r="E17" s="152">
        <v>1200795</v>
      </c>
      <c r="F17" s="152"/>
      <c r="G17" s="152">
        <v>1926370</v>
      </c>
      <c r="H17" s="152"/>
      <c r="I17" s="152">
        <v>3025489</v>
      </c>
      <c r="J17" s="152"/>
      <c r="K17" s="151">
        <v>3972294</v>
      </c>
      <c r="L17" s="151">
        <v>3837130</v>
      </c>
    </row>
    <row r="18" spans="1:12" ht="10.7" customHeight="1" x14ac:dyDescent="0.2">
      <c r="A18" s="137" t="s">
        <v>79</v>
      </c>
      <c r="B18" s="138"/>
      <c r="C18" s="152">
        <v>2128360</v>
      </c>
      <c r="D18" s="152"/>
      <c r="E18" s="152">
        <v>4422580</v>
      </c>
      <c r="F18" s="152"/>
      <c r="G18" s="152">
        <v>7010131</v>
      </c>
      <c r="H18" s="152"/>
      <c r="I18" s="152">
        <v>9739614</v>
      </c>
      <c r="J18" s="152"/>
      <c r="K18" s="151">
        <v>12042334</v>
      </c>
      <c r="L18" s="151">
        <v>12020774</v>
      </c>
    </row>
    <row r="19" spans="1:12" ht="10.7" customHeight="1" x14ac:dyDescent="0.2">
      <c r="A19" s="140" t="s">
        <v>80</v>
      </c>
      <c r="B19" s="141"/>
      <c r="C19" s="153">
        <v>102220</v>
      </c>
      <c r="D19" s="153"/>
      <c r="E19" s="153">
        <v>125879</v>
      </c>
      <c r="F19" s="153"/>
      <c r="G19" s="153">
        <v>1219754</v>
      </c>
      <c r="H19" s="153"/>
      <c r="I19" s="153">
        <v>853980</v>
      </c>
      <c r="J19" s="153"/>
      <c r="K19" s="153">
        <v>1013834</v>
      </c>
      <c r="L19" s="153">
        <v>976818</v>
      </c>
    </row>
    <row r="20" spans="1:12" ht="10.7" customHeight="1" x14ac:dyDescent="0.2">
      <c r="A20" s="143" t="s">
        <v>0</v>
      </c>
      <c r="B20" s="144"/>
      <c r="C20" s="154">
        <v>14079460</v>
      </c>
      <c r="D20" s="154"/>
      <c r="E20" s="154">
        <v>19682004</v>
      </c>
      <c r="F20" s="154"/>
      <c r="G20" s="154">
        <v>31133481</v>
      </c>
      <c r="H20" s="154"/>
      <c r="I20" s="154">
        <v>39916875</v>
      </c>
      <c r="J20" s="154"/>
      <c r="K20" s="154">
        <v>44760622</v>
      </c>
      <c r="L20" s="154">
        <v>44406371</v>
      </c>
    </row>
    <row r="21" spans="1:12" ht="6" customHeight="1" x14ac:dyDescent="0.2">
      <c r="A21" s="143"/>
      <c r="B21" s="144"/>
      <c r="C21" s="144"/>
      <c r="D21" s="144"/>
      <c r="E21" s="144"/>
      <c r="F21" s="144"/>
      <c r="G21" s="144"/>
      <c r="H21" s="144"/>
      <c r="I21" s="144"/>
      <c r="J21" s="144"/>
      <c r="K21" s="144"/>
      <c r="L21" s="155"/>
    </row>
    <row r="22" spans="1:12" ht="9" customHeight="1" x14ac:dyDescent="0.2">
      <c r="A22" s="128"/>
      <c r="B22" s="128"/>
      <c r="C22" s="129" t="s">
        <v>82</v>
      </c>
      <c r="D22" s="129"/>
      <c r="E22" s="129"/>
      <c r="F22" s="129"/>
      <c r="G22" s="129"/>
      <c r="H22" s="129"/>
      <c r="I22" s="129"/>
      <c r="J22" s="129"/>
      <c r="K22" s="129"/>
      <c r="L22" s="129"/>
    </row>
    <row r="23" spans="1:12" ht="9.1999999999999993" customHeight="1" x14ac:dyDescent="0.2">
      <c r="B23" s="130"/>
      <c r="C23" s="131">
        <v>1980</v>
      </c>
      <c r="D23" s="131"/>
      <c r="E23" s="131">
        <v>1990</v>
      </c>
      <c r="F23" s="131"/>
      <c r="G23" s="131">
        <v>2000</v>
      </c>
      <c r="H23" s="131"/>
      <c r="I23" s="131">
        <v>2010</v>
      </c>
      <c r="J23" s="131"/>
      <c r="K23" s="150">
        <v>2018</v>
      </c>
      <c r="L23" s="150"/>
    </row>
    <row r="24" spans="1:12" ht="10.7" customHeight="1" x14ac:dyDescent="0.2">
      <c r="A24" s="132" t="s">
        <v>11</v>
      </c>
      <c r="B24" s="133"/>
      <c r="C24" s="151">
        <v>10600760</v>
      </c>
      <c r="D24" s="151"/>
      <c r="E24" s="151">
        <v>14046463</v>
      </c>
      <c r="F24" s="151"/>
      <c r="G24" s="151">
        <v>21072230</v>
      </c>
      <c r="H24" s="151"/>
      <c r="I24" s="151">
        <v>31912465</v>
      </c>
      <c r="J24" s="151"/>
      <c r="K24" s="151">
        <v>39920459</v>
      </c>
      <c r="L24" s="151">
        <v>39185123.999999993</v>
      </c>
    </row>
    <row r="25" spans="1:12" ht="10.7" customHeight="1" x14ac:dyDescent="0.2">
      <c r="A25" s="137" t="s">
        <v>77</v>
      </c>
      <c r="B25" s="138"/>
      <c r="C25" s="152">
        <v>173612200</v>
      </c>
      <c r="D25" s="152"/>
      <c r="E25" s="152">
        <v>181871042</v>
      </c>
      <c r="F25" s="152"/>
      <c r="G25" s="152">
        <v>187682147</v>
      </c>
      <c r="H25" s="152"/>
      <c r="I25" s="152">
        <v>189450761</v>
      </c>
      <c r="J25" s="152"/>
      <c r="K25" s="151">
        <v>189122505</v>
      </c>
      <c r="L25" s="151">
        <v>189378482</v>
      </c>
    </row>
    <row r="26" spans="1:12" ht="10.7" customHeight="1" x14ac:dyDescent="0.2">
      <c r="A26" s="132" t="s">
        <v>78</v>
      </c>
      <c r="B26" s="133"/>
      <c r="C26" s="152">
        <v>25545260</v>
      </c>
      <c r="D26" s="152"/>
      <c r="E26" s="152">
        <v>27987661</v>
      </c>
      <c r="F26" s="152"/>
      <c r="G26" s="152">
        <v>31780184</v>
      </c>
      <c r="H26" s="152"/>
      <c r="I26" s="152">
        <v>34911489</v>
      </c>
      <c r="J26" s="152"/>
      <c r="K26" s="151">
        <v>36400987</v>
      </c>
      <c r="L26" s="151">
        <v>36290798</v>
      </c>
    </row>
    <row r="27" spans="1:12" ht="10.7" customHeight="1" x14ac:dyDescent="0.2">
      <c r="A27" s="137" t="s">
        <v>79</v>
      </c>
      <c r="B27" s="138"/>
      <c r="C27" s="152">
        <v>1306840</v>
      </c>
      <c r="D27" s="152"/>
      <c r="E27" s="152">
        <v>2239522</v>
      </c>
      <c r="F27" s="152"/>
      <c r="G27" s="152">
        <v>3078390</v>
      </c>
      <c r="H27" s="152"/>
      <c r="I27" s="152">
        <v>4818628</v>
      </c>
      <c r="J27" s="152"/>
      <c r="K27" s="151">
        <v>6183413</v>
      </c>
      <c r="L27" s="151">
        <v>5984026</v>
      </c>
    </row>
    <row r="28" spans="1:12" ht="10.7" customHeight="1" x14ac:dyDescent="0.2">
      <c r="A28" s="140" t="s">
        <v>80</v>
      </c>
      <c r="B28" s="141"/>
      <c r="C28" s="153">
        <v>1717880</v>
      </c>
      <c r="D28" s="153"/>
      <c r="E28" s="153">
        <v>2280936</v>
      </c>
      <c r="F28" s="153"/>
      <c r="G28" s="153">
        <v>6675474</v>
      </c>
      <c r="H28" s="153"/>
      <c r="I28" s="153">
        <v>8339471</v>
      </c>
      <c r="J28" s="153"/>
      <c r="K28" s="153">
        <v>10779453</v>
      </c>
      <c r="L28" s="153">
        <v>10474376.999999991</v>
      </c>
    </row>
    <row r="29" spans="1:12" ht="10.7" customHeight="1" x14ac:dyDescent="0.2">
      <c r="A29" s="143" t="s">
        <v>0</v>
      </c>
      <c r="B29" s="144"/>
      <c r="C29" s="154">
        <v>212782940</v>
      </c>
      <c r="D29" s="154"/>
      <c r="E29" s="154">
        <v>228425624</v>
      </c>
      <c r="F29" s="154"/>
      <c r="G29" s="154">
        <v>250288425</v>
      </c>
      <c r="H29" s="154"/>
      <c r="I29" s="154">
        <v>269432814</v>
      </c>
      <c r="J29" s="154"/>
      <c r="K29" s="154">
        <v>282406817</v>
      </c>
      <c r="L29" s="154">
        <v>281312807</v>
      </c>
    </row>
    <row r="30" spans="1:12" ht="6" customHeight="1" x14ac:dyDescent="0.2">
      <c r="A30" s="143"/>
      <c r="B30" s="144"/>
      <c r="C30" s="144"/>
      <c r="D30" s="144"/>
      <c r="E30" s="144"/>
      <c r="F30" s="144"/>
      <c r="G30" s="144"/>
      <c r="H30" s="144"/>
      <c r="I30" s="144"/>
      <c r="J30" s="144"/>
      <c r="K30" s="155"/>
      <c r="L30" s="155"/>
    </row>
    <row r="31" spans="1:12" ht="9" customHeight="1" x14ac:dyDescent="0.2">
      <c r="A31" s="156"/>
      <c r="B31" s="156"/>
      <c r="C31" s="157" t="s">
        <v>83</v>
      </c>
      <c r="D31" s="157"/>
      <c r="E31" s="157"/>
      <c r="F31" s="157"/>
      <c r="G31" s="157"/>
      <c r="H31" s="157"/>
      <c r="I31" s="157"/>
      <c r="J31" s="157"/>
      <c r="K31" s="157"/>
      <c r="L31" s="157"/>
    </row>
    <row r="32" spans="1:12" ht="9.1999999999999993" customHeight="1" x14ac:dyDescent="0.2">
      <c r="B32" s="130"/>
      <c r="C32" s="131">
        <v>1980</v>
      </c>
      <c r="D32" s="131"/>
      <c r="E32" s="131">
        <v>1990</v>
      </c>
      <c r="F32" s="131"/>
      <c r="G32" s="131">
        <v>2000</v>
      </c>
      <c r="H32" s="131"/>
      <c r="I32" s="131">
        <v>2010</v>
      </c>
      <c r="J32" s="131"/>
      <c r="K32" s="131">
        <v>2018</v>
      </c>
      <c r="L32" s="131"/>
    </row>
    <row r="33" spans="1:18" ht="10.7" customHeight="1" x14ac:dyDescent="0.2">
      <c r="A33" s="132" t="s">
        <v>11</v>
      </c>
      <c r="B33" s="133"/>
      <c r="C33" s="151">
        <v>14775080</v>
      </c>
      <c r="D33" s="151"/>
      <c r="E33" s="151">
        <v>21836851</v>
      </c>
      <c r="F33" s="151"/>
      <c r="G33" s="151">
        <v>35204480</v>
      </c>
      <c r="H33" s="151"/>
      <c r="I33" s="151">
        <v>50729570</v>
      </c>
      <c r="J33" s="151"/>
      <c r="K33" s="151">
        <v>59740273</v>
      </c>
      <c r="L33" s="151"/>
    </row>
    <row r="34" spans="1:18" ht="10.7" customHeight="1" x14ac:dyDescent="0.2">
      <c r="A34" s="137" t="s">
        <v>77</v>
      </c>
      <c r="B34" s="138"/>
      <c r="C34" s="152">
        <v>180553980</v>
      </c>
      <c r="D34" s="152"/>
      <c r="E34" s="152">
        <v>188013404</v>
      </c>
      <c r="F34" s="152"/>
      <c r="G34" s="152">
        <v>194527123</v>
      </c>
      <c r="H34" s="152"/>
      <c r="I34" s="152">
        <v>196931448</v>
      </c>
      <c r="J34" s="152"/>
      <c r="K34" s="151">
        <v>197034851</v>
      </c>
      <c r="L34" s="151">
        <v>197297394</v>
      </c>
    </row>
    <row r="35" spans="1:18" ht="10.7" customHeight="1" x14ac:dyDescent="0.2">
      <c r="A35" s="132" t="s">
        <v>78</v>
      </c>
      <c r="B35" s="133"/>
      <c r="C35" s="152">
        <v>26278040</v>
      </c>
      <c r="D35" s="152"/>
      <c r="E35" s="152">
        <v>29188456</v>
      </c>
      <c r="F35" s="152"/>
      <c r="G35" s="152">
        <v>33706554</v>
      </c>
      <c r="H35" s="152"/>
      <c r="I35" s="152">
        <v>37936978</v>
      </c>
      <c r="J35" s="152"/>
      <c r="K35" s="151">
        <v>40373281</v>
      </c>
      <c r="L35" s="151">
        <v>40127928</v>
      </c>
    </row>
    <row r="36" spans="1:18" ht="10.7" customHeight="1" x14ac:dyDescent="0.2">
      <c r="A36" s="137" t="s">
        <v>79</v>
      </c>
      <c r="B36" s="138"/>
      <c r="C36" s="152">
        <v>3435200</v>
      </c>
      <c r="D36" s="152"/>
      <c r="E36" s="152">
        <v>6662102</v>
      </c>
      <c r="F36" s="152"/>
      <c r="G36" s="152">
        <v>10088521</v>
      </c>
      <c r="H36" s="152"/>
      <c r="I36" s="152">
        <v>14558242</v>
      </c>
      <c r="J36" s="152"/>
      <c r="K36" s="151">
        <v>18225747</v>
      </c>
      <c r="L36" s="151">
        <v>18004800</v>
      </c>
    </row>
    <row r="37" spans="1:18" ht="10.7" customHeight="1" x14ac:dyDescent="0.2">
      <c r="A37" s="140" t="s">
        <v>80</v>
      </c>
      <c r="B37" s="141"/>
      <c r="C37" s="153">
        <v>1820100</v>
      </c>
      <c r="D37" s="153"/>
      <c r="E37" s="153">
        <v>2406815</v>
      </c>
      <c r="F37" s="153"/>
      <c r="G37" s="153">
        <v>7895228</v>
      </c>
      <c r="H37" s="153"/>
      <c r="I37" s="153">
        <v>9193451</v>
      </c>
      <c r="J37" s="153"/>
      <c r="K37" s="153">
        <v>11793287</v>
      </c>
      <c r="L37" s="153"/>
    </row>
    <row r="38" spans="1:18" ht="10.7" customHeight="1" x14ac:dyDescent="0.2">
      <c r="A38" s="143" t="s">
        <v>0</v>
      </c>
      <c r="B38" s="144"/>
      <c r="C38" s="154">
        <f>SUM(C33:C37)</f>
        <v>226862400</v>
      </c>
      <c r="D38" s="154"/>
      <c r="E38" s="154">
        <f t="shared" ref="E38:I38" si="0">SUM(E33:E37)</f>
        <v>248107628</v>
      </c>
      <c r="F38" s="154"/>
      <c r="G38" s="154">
        <f t="shared" si="0"/>
        <v>281421906</v>
      </c>
      <c r="H38" s="154"/>
      <c r="I38" s="154">
        <f t="shared" si="0"/>
        <v>309349689</v>
      </c>
      <c r="J38" s="154"/>
      <c r="K38" s="154">
        <v>327167439</v>
      </c>
      <c r="L38" s="154">
        <v>325719178</v>
      </c>
    </row>
    <row r="39" spans="1:18" ht="6" customHeight="1" x14ac:dyDescent="0.2">
      <c r="A39" s="143"/>
      <c r="B39" s="144"/>
      <c r="C39" s="144"/>
      <c r="D39" s="144"/>
      <c r="E39" s="144"/>
      <c r="F39" s="144"/>
      <c r="G39" s="144"/>
      <c r="H39" s="144"/>
      <c r="I39" s="144"/>
      <c r="J39" s="144"/>
      <c r="K39" s="158"/>
      <c r="L39" s="158"/>
    </row>
    <row r="40" spans="1:18" ht="17.25" customHeight="1" x14ac:dyDescent="0.2">
      <c r="A40" s="159" t="s">
        <v>84</v>
      </c>
      <c r="B40" s="159"/>
      <c r="C40" s="159"/>
      <c r="D40" s="159"/>
      <c r="E40" s="159"/>
      <c r="F40" s="159"/>
      <c r="G40" s="159"/>
      <c r="H40" s="159"/>
      <c r="I40" s="159"/>
      <c r="J40" s="159"/>
      <c r="K40" s="159"/>
      <c r="L40" s="159"/>
    </row>
    <row r="41" spans="1:18" s="160" customFormat="1" ht="8.25" customHeight="1" x14ac:dyDescent="0.2">
      <c r="A41" s="159" t="s">
        <v>85</v>
      </c>
      <c r="B41" s="159"/>
      <c r="C41" s="159"/>
      <c r="D41" s="159"/>
      <c r="E41" s="159"/>
      <c r="F41" s="159"/>
      <c r="G41" s="159"/>
      <c r="H41" s="159"/>
      <c r="I41" s="159"/>
      <c r="J41" s="159"/>
      <c r="K41" s="159"/>
      <c r="L41" s="159"/>
      <c r="M41" s="124"/>
      <c r="N41" s="124"/>
      <c r="O41" s="124"/>
      <c r="P41" s="124"/>
      <c r="Q41" s="124"/>
      <c r="R41" s="124"/>
    </row>
    <row r="42" spans="1:18" ht="8.25" customHeight="1" x14ac:dyDescent="0.2">
      <c r="A42" s="159" t="s">
        <v>27</v>
      </c>
      <c r="B42" s="159"/>
      <c r="C42" s="159"/>
      <c r="D42" s="159"/>
      <c r="E42" s="159"/>
      <c r="F42" s="159"/>
      <c r="G42" s="159"/>
      <c r="H42" s="159"/>
      <c r="I42" s="159"/>
      <c r="J42" s="159"/>
      <c r="K42" s="159"/>
      <c r="L42" s="159"/>
    </row>
    <row r="43" spans="1:18" ht="18" customHeight="1" x14ac:dyDescent="0.2">
      <c r="A43" s="161" t="s">
        <v>28</v>
      </c>
      <c r="B43" s="161"/>
      <c r="C43" s="161"/>
      <c r="D43" s="161"/>
      <c r="E43" s="161"/>
      <c r="F43" s="161"/>
      <c r="G43" s="161"/>
      <c r="H43" s="161"/>
      <c r="I43" s="161"/>
      <c r="J43" s="161"/>
      <c r="K43" s="161"/>
      <c r="L43" s="161"/>
    </row>
    <row r="44" spans="1:18" x14ac:dyDescent="0.2">
      <c r="B44" s="162"/>
      <c r="C44" s="162"/>
      <c r="D44" s="162"/>
      <c r="E44" s="162"/>
      <c r="F44" s="162"/>
      <c r="G44" s="162"/>
      <c r="H44" s="162"/>
      <c r="I44" s="162"/>
      <c r="K44" s="162"/>
    </row>
    <row r="45" spans="1:18" ht="13.5" customHeight="1" x14ac:dyDescent="0.2"/>
    <row r="46" spans="1:18" x14ac:dyDescent="0.2">
      <c r="B46" s="163"/>
      <c r="C46" s="163"/>
      <c r="D46" s="163"/>
      <c r="E46" s="163"/>
      <c r="F46" s="163"/>
      <c r="G46" s="163"/>
      <c r="H46" s="163"/>
      <c r="I46" s="163"/>
      <c r="K46" s="163"/>
    </row>
    <row r="47" spans="1:18" ht="12.75" customHeight="1" x14ac:dyDescent="0.2">
      <c r="B47" s="163"/>
      <c r="C47" s="163"/>
      <c r="D47" s="163"/>
      <c r="E47" s="163"/>
      <c r="F47" s="163"/>
      <c r="G47" s="163"/>
      <c r="H47" s="163"/>
      <c r="I47" s="163"/>
      <c r="K47" s="163"/>
    </row>
    <row r="48" spans="1:18" x14ac:dyDescent="0.2">
      <c r="B48" s="163"/>
      <c r="C48" s="163"/>
      <c r="D48" s="163"/>
      <c r="E48" s="163"/>
      <c r="F48" s="163"/>
      <c r="G48" s="163"/>
      <c r="H48" s="163"/>
      <c r="I48" s="163"/>
      <c r="K48" s="163"/>
    </row>
    <row r="49" spans="2:11" x14ac:dyDescent="0.2">
      <c r="B49" s="163"/>
      <c r="C49" s="163"/>
      <c r="D49" s="163"/>
      <c r="E49" s="163"/>
      <c r="F49" s="163"/>
      <c r="G49" s="163"/>
      <c r="H49" s="163"/>
      <c r="I49" s="163"/>
      <c r="K49" s="163"/>
    </row>
    <row r="50" spans="2:11" x14ac:dyDescent="0.2">
      <c r="B50" s="163"/>
      <c r="C50" s="163"/>
      <c r="D50" s="163"/>
      <c r="E50" s="163"/>
      <c r="F50" s="163"/>
      <c r="G50" s="163"/>
      <c r="H50" s="163"/>
      <c r="I50" s="163"/>
      <c r="K50" s="163"/>
    </row>
    <row r="51" spans="2:11" x14ac:dyDescent="0.2">
      <c r="B51" s="163"/>
      <c r="C51" s="163"/>
      <c r="D51" s="163"/>
      <c r="E51" s="163"/>
      <c r="F51" s="163"/>
      <c r="G51" s="163"/>
      <c r="H51" s="163"/>
      <c r="I51" s="163"/>
      <c r="K51" s="163"/>
    </row>
    <row r="52" spans="2:11" x14ac:dyDescent="0.2">
      <c r="B52" s="163"/>
      <c r="C52" s="163"/>
      <c r="D52" s="163"/>
      <c r="E52" s="163"/>
      <c r="F52" s="163"/>
      <c r="G52" s="163"/>
      <c r="H52" s="163"/>
      <c r="I52" s="163"/>
      <c r="K52" s="163"/>
    </row>
    <row r="53" spans="2:11" x14ac:dyDescent="0.2">
      <c r="B53" s="163"/>
      <c r="C53" s="163"/>
      <c r="D53" s="163"/>
      <c r="E53" s="163"/>
      <c r="F53" s="163"/>
      <c r="G53" s="163"/>
      <c r="H53" s="163"/>
      <c r="I53" s="163"/>
      <c r="K53" s="163"/>
    </row>
    <row r="57" spans="2:11" ht="12.75" customHeight="1" x14ac:dyDescent="0.2"/>
    <row r="59" spans="2:11" ht="13.5" customHeight="1" x14ac:dyDescent="0.2"/>
    <row r="61" spans="2:11" ht="12.75" customHeight="1" x14ac:dyDescent="0.2"/>
  </sheetData>
  <mergeCells count="122">
    <mergeCell ref="K39:L39"/>
    <mergeCell ref="A40:L40"/>
    <mergeCell ref="A41:L41"/>
    <mergeCell ref="A42:L42"/>
    <mergeCell ref="A43:L43"/>
    <mergeCell ref="C37:D37"/>
    <mergeCell ref="E37:F37"/>
    <mergeCell ref="G37:H37"/>
    <mergeCell ref="I37:J37"/>
    <mergeCell ref="K37:L37"/>
    <mergeCell ref="C38:D38"/>
    <mergeCell ref="E38:F38"/>
    <mergeCell ref="G38:H38"/>
    <mergeCell ref="I38:J38"/>
    <mergeCell ref="K38:L38"/>
    <mergeCell ref="C35:D35"/>
    <mergeCell ref="E35:F35"/>
    <mergeCell ref="G35:H35"/>
    <mergeCell ref="I35:J35"/>
    <mergeCell ref="K35:L35"/>
    <mergeCell ref="C36:D36"/>
    <mergeCell ref="E36:F36"/>
    <mergeCell ref="G36:H36"/>
    <mergeCell ref="I36:J36"/>
    <mergeCell ref="K36:L36"/>
    <mergeCell ref="C33:D33"/>
    <mergeCell ref="E33:F33"/>
    <mergeCell ref="G33:H33"/>
    <mergeCell ref="I33:J33"/>
    <mergeCell ref="K33:L33"/>
    <mergeCell ref="C34:D34"/>
    <mergeCell ref="E34:F34"/>
    <mergeCell ref="G34:H34"/>
    <mergeCell ref="I34:J34"/>
    <mergeCell ref="K34:L34"/>
    <mergeCell ref="C31:L31"/>
    <mergeCell ref="C32:D32"/>
    <mergeCell ref="E32:F32"/>
    <mergeCell ref="G32:H32"/>
    <mergeCell ref="I32:J32"/>
    <mergeCell ref="K32:L32"/>
    <mergeCell ref="C28:D28"/>
    <mergeCell ref="E28:F28"/>
    <mergeCell ref="G28:H28"/>
    <mergeCell ref="I28:J28"/>
    <mergeCell ref="K28:L28"/>
    <mergeCell ref="C29:D29"/>
    <mergeCell ref="E29:F29"/>
    <mergeCell ref="G29:H29"/>
    <mergeCell ref="I29:J29"/>
    <mergeCell ref="K29:L29"/>
    <mergeCell ref="C26:D26"/>
    <mergeCell ref="E26:F26"/>
    <mergeCell ref="G26:H26"/>
    <mergeCell ref="I26:J26"/>
    <mergeCell ref="K26:L26"/>
    <mergeCell ref="C27:D27"/>
    <mergeCell ref="E27:F27"/>
    <mergeCell ref="G27:H27"/>
    <mergeCell ref="I27:J27"/>
    <mergeCell ref="K27:L27"/>
    <mergeCell ref="C24:D24"/>
    <mergeCell ref="E24:F24"/>
    <mergeCell ref="G24:H24"/>
    <mergeCell ref="I24:J24"/>
    <mergeCell ref="K24:L24"/>
    <mergeCell ref="C25:D25"/>
    <mergeCell ref="E25:F25"/>
    <mergeCell ref="G25:H25"/>
    <mergeCell ref="I25:J25"/>
    <mergeCell ref="K25:L25"/>
    <mergeCell ref="C22:L22"/>
    <mergeCell ref="C23:D23"/>
    <mergeCell ref="E23:F23"/>
    <mergeCell ref="G23:H23"/>
    <mergeCell ref="I23:J23"/>
    <mergeCell ref="K23:L23"/>
    <mergeCell ref="C19:D19"/>
    <mergeCell ref="E19:F19"/>
    <mergeCell ref="G19:H19"/>
    <mergeCell ref="I19:J19"/>
    <mergeCell ref="K19:L19"/>
    <mergeCell ref="C20:D20"/>
    <mergeCell ref="E20:F20"/>
    <mergeCell ref="G20:H20"/>
    <mergeCell ref="I20:J20"/>
    <mergeCell ref="K20:L20"/>
    <mergeCell ref="C17:D17"/>
    <mergeCell ref="E17:F17"/>
    <mergeCell ref="G17:H17"/>
    <mergeCell ref="I17:J17"/>
    <mergeCell ref="K17:L17"/>
    <mergeCell ref="C18:D18"/>
    <mergeCell ref="E18:F18"/>
    <mergeCell ref="G18:H18"/>
    <mergeCell ref="I18:J18"/>
    <mergeCell ref="K18:L18"/>
    <mergeCell ref="C15:D15"/>
    <mergeCell ref="E15:F15"/>
    <mergeCell ref="G15:H15"/>
    <mergeCell ref="I15:J15"/>
    <mergeCell ref="K15:L15"/>
    <mergeCell ref="C16:D16"/>
    <mergeCell ref="E16:F16"/>
    <mergeCell ref="G16:H16"/>
    <mergeCell ref="I16:J16"/>
    <mergeCell ref="K16:L16"/>
    <mergeCell ref="C13:L13"/>
    <mergeCell ref="C14:D14"/>
    <mergeCell ref="E14:F14"/>
    <mergeCell ref="G14:H14"/>
    <mergeCell ref="I14:J14"/>
    <mergeCell ref="K14:L14"/>
    <mergeCell ref="A1:L1"/>
    <mergeCell ref="A2:L2"/>
    <mergeCell ref="A3:K3"/>
    <mergeCell ref="C4:L4"/>
    <mergeCell ref="C5:D5"/>
    <mergeCell ref="E5:F5"/>
    <mergeCell ref="G5:H5"/>
    <mergeCell ref="I5:J5"/>
    <mergeCell ref="K5:L5"/>
  </mergeCells>
  <pageMargins left="1.05" right="1.1263020833333333" top="0.5" bottom="0.25"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EF37D-8C85-44CA-A9C5-F056A34E1FA3}">
  <sheetPr codeName="Sheet7"/>
  <dimension ref="A1:D44"/>
  <sheetViews>
    <sheetView showGridLines="0" view="pageLayout" zoomScale="145" zoomScaleNormal="145" zoomScaleSheetLayoutView="100" zoomScalePageLayoutView="145" workbookViewId="0">
      <selection activeCell="J3" sqref="J3"/>
    </sheetView>
  </sheetViews>
  <sheetFormatPr defaultColWidth="7.109375" defaultRowHeight="8.25" x14ac:dyDescent="0.15"/>
  <cols>
    <col min="1" max="1" width="22" style="125" customWidth="1"/>
    <col min="2" max="2" width="5.21875" style="125" customWidth="1"/>
    <col min="3" max="3" width="9.21875" style="125" customWidth="1"/>
    <col min="4" max="4" width="9.33203125" style="125" customWidth="1"/>
    <col min="5" max="16384" width="7.109375" style="125"/>
  </cols>
  <sheetData>
    <row r="1" spans="1:4" ht="25.5" customHeight="1" x14ac:dyDescent="0.15"/>
    <row r="2" spans="1:4" ht="3" customHeight="1" x14ac:dyDescent="0.15">
      <c r="A2" s="123"/>
      <c r="B2" s="123"/>
      <c r="C2" s="123"/>
      <c r="D2" s="123"/>
    </row>
    <row r="3" spans="1:4" ht="12.75" x14ac:dyDescent="0.15">
      <c r="A3" s="164" t="s">
        <v>86</v>
      </c>
      <c r="B3" s="164"/>
      <c r="C3" s="164"/>
      <c r="D3" s="164"/>
    </row>
    <row r="4" spans="1:4" s="165" customFormat="1" ht="9.75" customHeight="1" x14ac:dyDescent="0.3">
      <c r="A4" s="127" t="s">
        <v>87</v>
      </c>
      <c r="B4" s="127"/>
      <c r="C4" s="156"/>
      <c r="D4" s="156"/>
    </row>
    <row r="5" spans="1:4" ht="10.5" customHeight="1" x14ac:dyDescent="0.15">
      <c r="A5" s="128"/>
      <c r="B5" s="129" t="s">
        <v>81</v>
      </c>
      <c r="C5" s="129"/>
      <c r="D5" s="129"/>
    </row>
    <row r="6" spans="1:4" ht="9.1999999999999993" customHeight="1" x14ac:dyDescent="0.15">
      <c r="A6" s="166"/>
      <c r="B6" s="167">
        <v>2000</v>
      </c>
      <c r="C6" s="167">
        <v>2010</v>
      </c>
      <c r="D6" s="167">
        <v>2018</v>
      </c>
    </row>
    <row r="7" spans="1:4" s="169" customFormat="1" ht="10.7" customHeight="1" x14ac:dyDescent="0.15">
      <c r="A7" s="132" t="s">
        <v>88</v>
      </c>
      <c r="B7" s="168">
        <v>29420644</v>
      </c>
      <c r="C7" s="168">
        <v>38936829</v>
      </c>
      <c r="D7" s="168">
        <v>43705716</v>
      </c>
    </row>
    <row r="8" spans="1:4" s="169" customFormat="1" ht="10.7" customHeight="1" x14ac:dyDescent="0.15">
      <c r="A8" s="195" t="s">
        <v>10</v>
      </c>
      <c r="B8" s="196">
        <v>13364371</v>
      </c>
      <c r="C8" s="196">
        <v>19187743</v>
      </c>
      <c r="D8" s="196">
        <v>20375810</v>
      </c>
    </row>
    <row r="9" spans="1:4" s="169" customFormat="1" ht="10.7" customHeight="1" x14ac:dyDescent="0.15">
      <c r="A9" s="195" t="s">
        <v>89</v>
      </c>
      <c r="B9" s="196">
        <v>2116021</v>
      </c>
      <c r="C9" s="196">
        <v>3285795</v>
      </c>
      <c r="D9" s="196">
        <v>4270404</v>
      </c>
    </row>
    <row r="10" spans="1:4" s="169" customFormat="1" ht="10.7" customHeight="1" x14ac:dyDescent="0.15">
      <c r="A10" s="195" t="s">
        <v>90</v>
      </c>
      <c r="B10" s="196">
        <v>130521</v>
      </c>
      <c r="C10" s="196">
        <v>157486</v>
      </c>
      <c r="D10" s="196">
        <v>198677</v>
      </c>
    </row>
    <row r="11" spans="1:4" s="169" customFormat="1" ht="10.7" customHeight="1" x14ac:dyDescent="0.15">
      <c r="A11" s="195" t="s">
        <v>91</v>
      </c>
      <c r="B11" s="196">
        <v>7041443</v>
      </c>
      <c r="C11" s="196">
        <v>9786794</v>
      </c>
      <c r="D11" s="196">
        <v>12097155</v>
      </c>
    </row>
    <row r="12" spans="1:4" s="169" customFormat="1" ht="10.7" customHeight="1" x14ac:dyDescent="0.15">
      <c r="A12" s="195" t="s">
        <v>92</v>
      </c>
      <c r="B12" s="196">
        <v>74536</v>
      </c>
      <c r="C12" s="196">
        <v>98149</v>
      </c>
      <c r="D12" s="196">
        <v>146444</v>
      </c>
    </row>
    <row r="13" spans="1:4" s="169" customFormat="1" ht="10.7" customHeight="1" x14ac:dyDescent="0.15">
      <c r="A13" s="195" t="s">
        <v>93</v>
      </c>
      <c r="B13" s="196">
        <v>6693752</v>
      </c>
      <c r="C13" s="196">
        <v>6420862</v>
      </c>
      <c r="D13" s="196">
        <v>6617226</v>
      </c>
    </row>
    <row r="14" spans="1:4" s="169" customFormat="1" ht="10.7" customHeight="1" x14ac:dyDescent="0.15">
      <c r="A14" s="140" t="s">
        <v>94</v>
      </c>
      <c r="B14" s="172">
        <v>1712837</v>
      </c>
      <c r="C14" s="172">
        <v>980046</v>
      </c>
      <c r="D14" s="172">
        <v>1054906</v>
      </c>
    </row>
    <row r="15" spans="1:4" s="169" customFormat="1" ht="10.7" customHeight="1" x14ac:dyDescent="0.15">
      <c r="A15" s="173" t="s">
        <v>0</v>
      </c>
      <c r="B15" s="174">
        <v>31133481</v>
      </c>
      <c r="C15" s="174">
        <v>39916875</v>
      </c>
      <c r="D15" s="174">
        <v>44760622</v>
      </c>
    </row>
    <row r="16" spans="1:4" s="169" customFormat="1" ht="6" customHeight="1" x14ac:dyDescent="0.15">
      <c r="A16" s="143"/>
      <c r="B16" s="155"/>
      <c r="C16" s="155"/>
      <c r="D16" s="143"/>
    </row>
    <row r="17" spans="1:4" s="176" customFormat="1" ht="9" customHeight="1" x14ac:dyDescent="0.3">
      <c r="A17" s="175"/>
      <c r="B17" s="157" t="s">
        <v>82</v>
      </c>
      <c r="C17" s="157"/>
      <c r="D17" s="157"/>
    </row>
    <row r="18" spans="1:4" ht="9.1999999999999993" customHeight="1" x14ac:dyDescent="0.15">
      <c r="A18" s="166"/>
      <c r="B18" s="167">
        <v>2000</v>
      </c>
      <c r="C18" s="167">
        <v>2010</v>
      </c>
      <c r="D18" s="167">
        <v>2018</v>
      </c>
    </row>
    <row r="19" spans="1:4" s="169" customFormat="1" ht="10.7" customHeight="1" x14ac:dyDescent="0.15">
      <c r="A19" s="132" t="s">
        <v>88</v>
      </c>
      <c r="B19" s="133">
        <v>244740876</v>
      </c>
      <c r="C19" s="133">
        <v>262054265</v>
      </c>
      <c r="D19" s="168">
        <v>272236992</v>
      </c>
    </row>
    <row r="20" spans="1:4" s="169" customFormat="1" ht="10.7" customHeight="1" x14ac:dyDescent="0.15">
      <c r="A20" s="195" t="s">
        <v>10</v>
      </c>
      <c r="B20" s="197">
        <v>197994950</v>
      </c>
      <c r="C20" s="197">
        <v>210269058</v>
      </c>
      <c r="D20" s="196">
        <v>215726882</v>
      </c>
    </row>
    <row r="21" spans="1:4" s="169" customFormat="1" ht="10.7" customHeight="1" x14ac:dyDescent="0.15">
      <c r="A21" s="195" t="s">
        <v>89</v>
      </c>
      <c r="B21" s="197">
        <v>32241815</v>
      </c>
      <c r="C21" s="197">
        <v>35640698</v>
      </c>
      <c r="D21" s="196">
        <v>37413425</v>
      </c>
    </row>
    <row r="22" spans="1:4" s="169" customFormat="1" ht="10.7" customHeight="1" x14ac:dyDescent="0.15">
      <c r="A22" s="195" t="s">
        <v>90</v>
      </c>
      <c r="B22" s="197">
        <v>2323293</v>
      </c>
      <c r="C22" s="197">
        <v>2397886</v>
      </c>
      <c r="D22" s="196">
        <v>2627659</v>
      </c>
    </row>
    <row r="23" spans="1:4" s="169" customFormat="1" ht="10.7" customHeight="1" x14ac:dyDescent="0.15">
      <c r="A23" s="195" t="s">
        <v>91</v>
      </c>
      <c r="B23" s="197">
        <v>3149911</v>
      </c>
      <c r="C23" s="197">
        <v>4937006</v>
      </c>
      <c r="D23" s="196">
        <v>6352701</v>
      </c>
    </row>
    <row r="24" spans="1:4" s="169" customFormat="1" ht="10.7" customHeight="1" x14ac:dyDescent="0.15">
      <c r="A24" s="195" t="s">
        <v>92</v>
      </c>
      <c r="B24" s="197">
        <v>299264</v>
      </c>
      <c r="C24" s="197">
        <v>395554</v>
      </c>
      <c r="D24" s="196">
        <v>460543</v>
      </c>
    </row>
    <row r="25" spans="1:4" s="169" customFormat="1" ht="10.7" customHeight="1" x14ac:dyDescent="0.15">
      <c r="A25" s="195" t="s">
        <v>93</v>
      </c>
      <c r="B25" s="197">
        <v>8731643</v>
      </c>
      <c r="C25" s="197">
        <v>8414063</v>
      </c>
      <c r="D25" s="196">
        <v>9655782</v>
      </c>
    </row>
    <row r="26" spans="1:4" s="169" customFormat="1" ht="10.7" customHeight="1" x14ac:dyDescent="0.15">
      <c r="A26" s="140" t="s">
        <v>94</v>
      </c>
      <c r="B26" s="141">
        <v>5547549</v>
      </c>
      <c r="C26" s="141">
        <v>7378549</v>
      </c>
      <c r="D26" s="172">
        <v>10169825</v>
      </c>
    </row>
    <row r="27" spans="1:4" s="169" customFormat="1" ht="10.7" customHeight="1" x14ac:dyDescent="0.15">
      <c r="A27" s="173" t="s">
        <v>0</v>
      </c>
      <c r="B27" s="178">
        <v>250288425</v>
      </c>
      <c r="C27" s="178">
        <v>269432814</v>
      </c>
      <c r="D27" s="174">
        <v>282406817</v>
      </c>
    </row>
    <row r="28" spans="1:4" s="169" customFormat="1" ht="6" customHeight="1" x14ac:dyDescent="0.15">
      <c r="A28" s="143"/>
      <c r="B28" s="144"/>
      <c r="C28" s="144"/>
      <c r="D28" s="143"/>
    </row>
    <row r="29" spans="1:4" s="176" customFormat="1" ht="9" customHeight="1" x14ac:dyDescent="0.3">
      <c r="A29" s="175"/>
      <c r="B29" s="157" t="s">
        <v>83</v>
      </c>
      <c r="C29" s="157"/>
      <c r="D29" s="157"/>
    </row>
    <row r="30" spans="1:4" ht="9.1999999999999993" customHeight="1" x14ac:dyDescent="0.15">
      <c r="A30" s="166"/>
      <c r="B30" s="167">
        <v>2000</v>
      </c>
      <c r="C30" s="167">
        <v>2010</v>
      </c>
      <c r="D30" s="167">
        <v>2018</v>
      </c>
    </row>
    <row r="31" spans="1:4" s="169" customFormat="1" ht="10.7" customHeight="1" x14ac:dyDescent="0.15">
      <c r="A31" s="132" t="s">
        <v>88</v>
      </c>
      <c r="B31" s="168">
        <v>274161520</v>
      </c>
      <c r="C31" s="168">
        <v>300991094</v>
      </c>
      <c r="D31" s="168">
        <v>315942708</v>
      </c>
    </row>
    <row r="32" spans="1:4" s="169" customFormat="1" ht="10.7" customHeight="1" x14ac:dyDescent="0.15">
      <c r="A32" s="195" t="s">
        <v>10</v>
      </c>
      <c r="B32" s="196">
        <v>211359321</v>
      </c>
      <c r="C32" s="196">
        <v>229456801</v>
      </c>
      <c r="D32" s="196">
        <v>236102692</v>
      </c>
    </row>
    <row r="33" spans="1:4" s="169" customFormat="1" ht="10.7" customHeight="1" x14ac:dyDescent="0.15">
      <c r="A33" s="195" t="s">
        <v>89</v>
      </c>
      <c r="B33" s="196">
        <v>34357836</v>
      </c>
      <c r="C33" s="196">
        <v>38926493</v>
      </c>
      <c r="D33" s="196">
        <v>41683829</v>
      </c>
    </row>
    <row r="34" spans="1:4" s="169" customFormat="1" ht="10.7" customHeight="1" x14ac:dyDescent="0.15">
      <c r="A34" s="195" t="s">
        <v>90</v>
      </c>
      <c r="B34" s="196">
        <v>2453814</v>
      </c>
      <c r="C34" s="196">
        <v>2555372</v>
      </c>
      <c r="D34" s="196">
        <v>2826336</v>
      </c>
    </row>
    <row r="35" spans="1:4" s="169" customFormat="1" ht="10.7" customHeight="1" x14ac:dyDescent="0.15">
      <c r="A35" s="195" t="s">
        <v>91</v>
      </c>
      <c r="B35" s="196">
        <v>10191354</v>
      </c>
      <c r="C35" s="196">
        <v>14723800</v>
      </c>
      <c r="D35" s="196">
        <v>18449856</v>
      </c>
    </row>
    <row r="36" spans="1:4" s="169" customFormat="1" ht="10.7" customHeight="1" x14ac:dyDescent="0.15">
      <c r="A36" s="195" t="s">
        <v>92</v>
      </c>
      <c r="B36" s="196">
        <v>373800</v>
      </c>
      <c r="C36" s="196">
        <v>493703</v>
      </c>
      <c r="D36" s="196">
        <v>606987</v>
      </c>
    </row>
    <row r="37" spans="1:4" s="169" customFormat="1" ht="10.7" customHeight="1" x14ac:dyDescent="0.15">
      <c r="A37" s="195" t="s">
        <v>93</v>
      </c>
      <c r="B37" s="196">
        <v>15425395</v>
      </c>
      <c r="C37" s="196">
        <v>14834925</v>
      </c>
      <c r="D37" s="196">
        <v>16273008</v>
      </c>
    </row>
    <row r="38" spans="1:4" s="169" customFormat="1" ht="10.7" customHeight="1" x14ac:dyDescent="0.15">
      <c r="A38" s="140" t="s">
        <v>94</v>
      </c>
      <c r="B38" s="172">
        <v>7260386</v>
      </c>
      <c r="C38" s="172">
        <v>8358595</v>
      </c>
      <c r="D38" s="172">
        <v>11224731</v>
      </c>
    </row>
    <row r="39" spans="1:4" s="169" customFormat="1" ht="10.7" customHeight="1" x14ac:dyDescent="0.15">
      <c r="A39" s="173" t="s">
        <v>0</v>
      </c>
      <c r="B39" s="174">
        <v>281421906</v>
      </c>
      <c r="C39" s="174">
        <v>309349689</v>
      </c>
      <c r="D39" s="174">
        <v>327167439</v>
      </c>
    </row>
    <row r="40" spans="1:4" s="169" customFormat="1" ht="5.25" customHeight="1" x14ac:dyDescent="0.15">
      <c r="A40" s="143"/>
      <c r="B40" s="155"/>
      <c r="C40" s="155"/>
      <c r="D40" s="155"/>
    </row>
    <row r="41" spans="1:4" s="169" customFormat="1" ht="8.25" customHeight="1" x14ac:dyDescent="0.15">
      <c r="A41" s="159" t="s">
        <v>95</v>
      </c>
      <c r="B41" s="159"/>
      <c r="C41" s="159"/>
      <c r="D41" s="159"/>
    </row>
    <row r="42" spans="1:4" x14ac:dyDescent="0.15">
      <c r="A42" s="159" t="s">
        <v>96</v>
      </c>
      <c r="B42" s="159"/>
      <c r="C42" s="159"/>
      <c r="D42" s="159"/>
    </row>
    <row r="43" spans="1:4" x14ac:dyDescent="0.15">
      <c r="A43" s="159" t="s">
        <v>27</v>
      </c>
      <c r="B43" s="159"/>
      <c r="C43" s="159"/>
      <c r="D43" s="159"/>
    </row>
    <row r="44" spans="1:4" ht="18" customHeight="1" x14ac:dyDescent="0.15">
      <c r="A44" s="161" t="s">
        <v>28</v>
      </c>
      <c r="B44" s="161"/>
      <c r="C44" s="161"/>
      <c r="D44" s="161"/>
    </row>
  </sheetData>
  <mergeCells count="10">
    <mergeCell ref="A41:D41"/>
    <mergeCell ref="A42:D42"/>
    <mergeCell ref="A43:D43"/>
    <mergeCell ref="A44:D44"/>
    <mergeCell ref="A2:D2"/>
    <mergeCell ref="A3:D3"/>
    <mergeCell ref="A4:B4"/>
    <mergeCell ref="B5:D5"/>
    <mergeCell ref="B17:D17"/>
    <mergeCell ref="B29:D29"/>
  </mergeCells>
  <pageMargins left="1.05" right="1.05" top="0.5" bottom="0.25"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4A8AC-D99A-4CE9-BE1D-FBC7CCD4719E}">
  <sheetPr codeName="Sheet8"/>
  <dimension ref="A1:J44"/>
  <sheetViews>
    <sheetView showGridLines="0" view="pageLayout" zoomScale="145" zoomScaleNormal="145" zoomScaleSheetLayoutView="100" zoomScalePageLayoutView="145" workbookViewId="0">
      <selection activeCell="N38" sqref="N38"/>
    </sheetView>
  </sheetViews>
  <sheetFormatPr defaultColWidth="7.109375" defaultRowHeight="8.25" x14ac:dyDescent="0.15"/>
  <cols>
    <col min="1" max="1" width="18.88671875" style="125" customWidth="1"/>
    <col min="2" max="2" width="2.5546875" style="125" customWidth="1"/>
    <col min="3" max="3" width="0.88671875" style="125" customWidth="1"/>
    <col min="4" max="4" width="4.109375" style="125" customWidth="1"/>
    <col min="5" max="5" width="0.88671875" style="125" customWidth="1"/>
    <col min="6" max="6" width="4.109375" style="125" customWidth="1"/>
    <col min="7" max="7" width="0.88671875" style="125" customWidth="1"/>
    <col min="8" max="16384" width="7.109375" style="125"/>
  </cols>
  <sheetData>
    <row r="1" spans="1:10" ht="25.5" customHeight="1" x14ac:dyDescent="0.15"/>
    <row r="2" spans="1:10" ht="3.95" customHeight="1" x14ac:dyDescent="0.15">
      <c r="A2" s="123"/>
      <c r="B2" s="123"/>
      <c r="C2" s="123"/>
      <c r="D2" s="123"/>
      <c r="E2" s="123"/>
      <c r="F2" s="123"/>
      <c r="G2" s="123"/>
    </row>
    <row r="3" spans="1:10" ht="12.75" x14ac:dyDescent="0.15">
      <c r="A3" s="164" t="s">
        <v>86</v>
      </c>
      <c r="B3" s="164"/>
      <c r="C3" s="164"/>
      <c r="D3" s="164"/>
      <c r="E3" s="164"/>
      <c r="F3" s="164"/>
      <c r="G3" s="164"/>
    </row>
    <row r="4" spans="1:10" s="165" customFormat="1" ht="9.75" customHeight="1" x14ac:dyDescent="0.3">
      <c r="A4" s="127" t="s">
        <v>87</v>
      </c>
      <c r="B4" s="127"/>
      <c r="C4" s="127"/>
      <c r="D4" s="127"/>
      <c r="E4" s="127"/>
      <c r="F4" s="127"/>
      <c r="G4" s="127"/>
    </row>
    <row r="5" spans="1:10" ht="10.5" customHeight="1" x14ac:dyDescent="0.15">
      <c r="A5" s="128"/>
      <c r="B5" s="129" t="s">
        <v>81</v>
      </c>
      <c r="C5" s="129"/>
      <c r="D5" s="129"/>
      <c r="E5" s="129"/>
      <c r="F5" s="129"/>
      <c r="G5" s="129"/>
    </row>
    <row r="6" spans="1:10" ht="9.1999999999999993" customHeight="1" x14ac:dyDescent="0.15">
      <c r="A6" s="166"/>
      <c r="B6" s="167">
        <v>2000</v>
      </c>
      <c r="D6" s="167">
        <v>2010</v>
      </c>
      <c r="E6" s="167"/>
      <c r="F6" s="167">
        <v>2018</v>
      </c>
      <c r="G6" s="167"/>
    </row>
    <row r="7" spans="1:10" s="169" customFormat="1" ht="10.7" customHeight="1" x14ac:dyDescent="0.15">
      <c r="A7" s="132" t="s">
        <v>88</v>
      </c>
      <c r="B7" s="179">
        <v>94.5</v>
      </c>
      <c r="C7" s="180" t="s">
        <v>8</v>
      </c>
      <c r="D7" s="179">
        <v>97.5</v>
      </c>
      <c r="E7" s="180" t="s">
        <v>8</v>
      </c>
      <c r="F7" s="181">
        <v>97.643227567302347</v>
      </c>
      <c r="G7" s="180" t="s">
        <v>8</v>
      </c>
    </row>
    <row r="8" spans="1:10" s="169" customFormat="1" ht="10.7" customHeight="1" x14ac:dyDescent="0.15">
      <c r="A8" s="195" t="s">
        <v>10</v>
      </c>
      <c r="B8" s="201">
        <v>42.9</v>
      </c>
      <c r="C8" s="196"/>
      <c r="D8" s="201">
        <v>48.1</v>
      </c>
      <c r="E8" s="196"/>
      <c r="F8" s="202">
        <v>45.521731132333237</v>
      </c>
      <c r="G8" s="171"/>
    </row>
    <row r="9" spans="1:10" s="169" customFormat="1" ht="10.7" customHeight="1" x14ac:dyDescent="0.15">
      <c r="A9" s="195" t="s">
        <v>89</v>
      </c>
      <c r="B9" s="201">
        <v>6.8</v>
      </c>
      <c r="C9" s="196"/>
      <c r="D9" s="201">
        <v>8.1999999999999993</v>
      </c>
      <c r="E9" s="196"/>
      <c r="F9" s="202">
        <v>9.5405376627697454</v>
      </c>
      <c r="G9" s="171"/>
      <c r="I9" s="184"/>
      <c r="J9" s="184"/>
    </row>
    <row r="10" spans="1:10" s="169" customFormat="1" ht="10.7" customHeight="1" x14ac:dyDescent="0.15">
      <c r="A10" s="195" t="s">
        <v>90</v>
      </c>
      <c r="B10" s="201">
        <v>0.4</v>
      </c>
      <c r="C10" s="196"/>
      <c r="D10" s="201">
        <v>0.4</v>
      </c>
      <c r="E10" s="196"/>
      <c r="F10" s="202">
        <v>0.44386559239502971</v>
      </c>
      <c r="G10" s="171"/>
      <c r="I10" s="184"/>
    </row>
    <row r="11" spans="1:10" s="169" customFormat="1" ht="10.7" customHeight="1" x14ac:dyDescent="0.15">
      <c r="A11" s="195" t="s">
        <v>91</v>
      </c>
      <c r="B11" s="201">
        <v>22.6</v>
      </c>
      <c r="C11" s="196"/>
      <c r="D11" s="201">
        <v>24.5</v>
      </c>
      <c r="E11" s="196"/>
      <c r="F11" s="202">
        <v>27.026333548269282</v>
      </c>
      <c r="G11" s="171"/>
    </row>
    <row r="12" spans="1:10" s="169" customFormat="1" ht="10.7" customHeight="1" x14ac:dyDescent="0.15">
      <c r="A12" s="195" t="s">
        <v>92</v>
      </c>
      <c r="B12" s="201">
        <v>0.2</v>
      </c>
      <c r="C12" s="196"/>
      <c r="D12" s="201">
        <v>0.2</v>
      </c>
      <c r="E12" s="196"/>
      <c r="F12" s="202">
        <v>0.32717150355953495</v>
      </c>
      <c r="G12" s="171"/>
    </row>
    <row r="13" spans="1:10" s="169" customFormat="1" ht="10.7" customHeight="1" x14ac:dyDescent="0.15">
      <c r="A13" s="195" t="s">
        <v>93</v>
      </c>
      <c r="B13" s="201">
        <v>21.5</v>
      </c>
      <c r="C13" s="196"/>
      <c r="D13" s="201">
        <v>16.100000000000001</v>
      </c>
      <c r="E13" s="196"/>
      <c r="F13" s="202">
        <v>14.783588127975522</v>
      </c>
      <c r="G13" s="171"/>
    </row>
    <row r="14" spans="1:10" s="169" customFormat="1" ht="10.7" customHeight="1" x14ac:dyDescent="0.15">
      <c r="A14" s="140" t="s">
        <v>94</v>
      </c>
      <c r="B14" s="185">
        <v>5.5</v>
      </c>
      <c r="C14" s="172"/>
      <c r="D14" s="185">
        <v>2.5</v>
      </c>
      <c r="E14" s="172"/>
      <c r="F14" s="186">
        <v>2.3567724326976509</v>
      </c>
      <c r="G14" s="172"/>
    </row>
    <row r="15" spans="1:10" s="169" customFormat="1" ht="10.7" customHeight="1" x14ac:dyDescent="0.15">
      <c r="A15" s="173" t="s">
        <v>13</v>
      </c>
      <c r="B15" s="187">
        <v>100</v>
      </c>
      <c r="C15" s="143" t="s">
        <v>8</v>
      </c>
      <c r="D15" s="187">
        <v>100</v>
      </c>
      <c r="E15" s="143" t="s">
        <v>8</v>
      </c>
      <c r="F15" s="188">
        <v>100</v>
      </c>
      <c r="G15" s="143" t="s">
        <v>8</v>
      </c>
    </row>
    <row r="16" spans="1:10" s="169" customFormat="1" ht="6" customHeight="1" x14ac:dyDescent="0.15">
      <c r="A16" s="143"/>
      <c r="B16" s="155"/>
      <c r="C16" s="155"/>
      <c r="D16" s="155"/>
      <c r="E16" s="155"/>
      <c r="F16" s="143"/>
      <c r="G16" s="155"/>
    </row>
    <row r="17" spans="1:7" ht="9" customHeight="1" x14ac:dyDescent="0.15">
      <c r="A17" s="128"/>
      <c r="B17" s="129" t="s">
        <v>82</v>
      </c>
      <c r="C17" s="129"/>
      <c r="D17" s="129"/>
      <c r="E17" s="129"/>
      <c r="F17" s="129"/>
      <c r="G17" s="129"/>
    </row>
    <row r="18" spans="1:7" ht="9.1999999999999993" customHeight="1" x14ac:dyDescent="0.15">
      <c r="A18" s="166"/>
      <c r="B18" s="167">
        <v>2000</v>
      </c>
      <c r="C18" s="167"/>
      <c r="D18" s="167">
        <v>2010</v>
      </c>
      <c r="E18" s="167"/>
      <c r="F18" s="167">
        <v>2018</v>
      </c>
      <c r="G18" s="167"/>
    </row>
    <row r="19" spans="1:7" s="169" customFormat="1" ht="10.7" customHeight="1" x14ac:dyDescent="0.15">
      <c r="A19" s="132" t="s">
        <v>88</v>
      </c>
      <c r="B19" s="134">
        <v>97.8</v>
      </c>
      <c r="C19" s="189" t="s">
        <v>8</v>
      </c>
      <c r="D19" s="134">
        <v>97.3</v>
      </c>
      <c r="E19" s="189" t="s">
        <v>8</v>
      </c>
      <c r="F19" s="181">
        <v>96.39887411074784</v>
      </c>
      <c r="G19" s="189" t="s">
        <v>8</v>
      </c>
    </row>
    <row r="20" spans="1:7" s="169" customFormat="1" ht="10.7" customHeight="1" x14ac:dyDescent="0.15">
      <c r="A20" s="195" t="s">
        <v>10</v>
      </c>
      <c r="B20" s="205">
        <v>79.099999999999994</v>
      </c>
      <c r="C20" s="202"/>
      <c r="D20" s="205">
        <v>78</v>
      </c>
      <c r="E20" s="202"/>
      <c r="F20" s="202">
        <v>76.38869496553265</v>
      </c>
      <c r="G20" s="183"/>
    </row>
    <row r="21" spans="1:7" s="169" customFormat="1" ht="10.7" customHeight="1" x14ac:dyDescent="0.15">
      <c r="A21" s="195" t="s">
        <v>89</v>
      </c>
      <c r="B21" s="205">
        <v>12.9</v>
      </c>
      <c r="C21" s="202"/>
      <c r="D21" s="205">
        <v>13.2</v>
      </c>
      <c r="E21" s="202"/>
      <c r="F21" s="202">
        <v>13.248060155715008</v>
      </c>
      <c r="G21" s="183"/>
    </row>
    <row r="22" spans="1:7" s="169" customFormat="1" ht="10.7" customHeight="1" x14ac:dyDescent="0.15">
      <c r="A22" s="195" t="s">
        <v>90</v>
      </c>
      <c r="B22" s="205">
        <v>0.9</v>
      </c>
      <c r="C22" s="202"/>
      <c r="D22" s="205">
        <v>0.9</v>
      </c>
      <c r="E22" s="202"/>
      <c r="F22" s="202">
        <v>0.93045168948595169</v>
      </c>
      <c r="G22" s="183"/>
    </row>
    <row r="23" spans="1:7" s="169" customFormat="1" ht="10.7" customHeight="1" x14ac:dyDescent="0.15">
      <c r="A23" s="195" t="s">
        <v>91</v>
      </c>
      <c r="B23" s="205">
        <v>1.3</v>
      </c>
      <c r="C23" s="202"/>
      <c r="D23" s="205">
        <v>1.8</v>
      </c>
      <c r="E23" s="202"/>
      <c r="F23" s="202">
        <v>2.2494857126625241</v>
      </c>
      <c r="G23" s="183"/>
    </row>
    <row r="24" spans="1:7" s="169" customFormat="1" ht="10.7" customHeight="1" x14ac:dyDescent="0.15">
      <c r="A24" s="195" t="s">
        <v>92</v>
      </c>
      <c r="B24" s="205">
        <v>0.1</v>
      </c>
      <c r="C24" s="202"/>
      <c r="D24" s="205">
        <v>0.1</v>
      </c>
      <c r="E24" s="202"/>
      <c r="F24" s="202">
        <v>0.16307786224579701</v>
      </c>
      <c r="G24" s="183"/>
    </row>
    <row r="25" spans="1:7" s="169" customFormat="1" ht="10.7" customHeight="1" x14ac:dyDescent="0.15">
      <c r="A25" s="195" t="s">
        <v>93</v>
      </c>
      <c r="B25" s="205">
        <v>3.5</v>
      </c>
      <c r="C25" s="202"/>
      <c r="D25" s="205">
        <v>3.1</v>
      </c>
      <c r="E25" s="202"/>
      <c r="F25" s="202">
        <v>3.4191037251058995</v>
      </c>
      <c r="G25" s="183"/>
    </row>
    <row r="26" spans="1:7" s="169" customFormat="1" ht="10.7" customHeight="1" x14ac:dyDescent="0.15">
      <c r="A26" s="140" t="s">
        <v>94</v>
      </c>
      <c r="B26" s="142">
        <v>2.2000000000000002</v>
      </c>
      <c r="C26" s="186"/>
      <c r="D26" s="142">
        <v>2.7</v>
      </c>
      <c r="E26" s="186"/>
      <c r="F26" s="186">
        <v>3.6011258892521707</v>
      </c>
      <c r="G26" s="186"/>
    </row>
    <row r="27" spans="1:7" s="169" customFormat="1" ht="10.7" customHeight="1" x14ac:dyDescent="0.15">
      <c r="A27" s="173" t="s">
        <v>13</v>
      </c>
      <c r="B27" s="191">
        <v>100</v>
      </c>
      <c r="C27" s="143" t="s">
        <v>8</v>
      </c>
      <c r="D27" s="191">
        <v>100</v>
      </c>
      <c r="E27" s="143" t="s">
        <v>8</v>
      </c>
      <c r="F27" s="188">
        <v>100</v>
      </c>
      <c r="G27" s="143" t="s">
        <v>8</v>
      </c>
    </row>
    <row r="28" spans="1:7" s="169" customFormat="1" ht="6" customHeight="1" x14ac:dyDescent="0.15">
      <c r="A28" s="143"/>
      <c r="B28" s="144"/>
      <c r="C28" s="144"/>
      <c r="D28" s="144"/>
      <c r="E28" s="144"/>
      <c r="F28" s="143"/>
      <c r="G28" s="144"/>
    </row>
    <row r="29" spans="1:7" ht="9" customHeight="1" x14ac:dyDescent="0.15">
      <c r="A29" s="128"/>
      <c r="B29" s="129" t="s">
        <v>83</v>
      </c>
      <c r="C29" s="129"/>
      <c r="D29" s="129"/>
      <c r="E29" s="129"/>
      <c r="F29" s="129"/>
      <c r="G29" s="129"/>
    </row>
    <row r="30" spans="1:7" ht="9.1999999999999993" customHeight="1" x14ac:dyDescent="0.15">
      <c r="A30" s="166"/>
      <c r="B30" s="167">
        <v>2000</v>
      </c>
      <c r="C30" s="167"/>
      <c r="D30" s="167">
        <v>2010</v>
      </c>
      <c r="E30" s="167"/>
      <c r="F30" s="167">
        <v>2018</v>
      </c>
      <c r="G30" s="167"/>
    </row>
    <row r="31" spans="1:7" s="169" customFormat="1" ht="10.7" customHeight="1" x14ac:dyDescent="0.15">
      <c r="A31" s="132" t="s">
        <v>88</v>
      </c>
      <c r="B31" s="179">
        <v>97.4</v>
      </c>
      <c r="C31" s="189" t="s">
        <v>8</v>
      </c>
      <c r="D31" s="179">
        <v>97.3</v>
      </c>
      <c r="E31" s="189" t="s">
        <v>8</v>
      </c>
      <c r="F31" s="181">
        <v>96.569117319770939</v>
      </c>
      <c r="G31" s="189" t="s">
        <v>8</v>
      </c>
    </row>
    <row r="32" spans="1:7" s="169" customFormat="1" ht="10.7" customHeight="1" x14ac:dyDescent="0.15">
      <c r="A32" s="195" t="s">
        <v>10</v>
      </c>
      <c r="B32" s="201">
        <v>75.099999999999994</v>
      </c>
      <c r="C32" s="202"/>
      <c r="D32" s="201">
        <v>74.2</v>
      </c>
      <c r="E32" s="202"/>
      <c r="F32" s="202">
        <v>72.165705952174548</v>
      </c>
      <c r="G32" s="183"/>
    </row>
    <row r="33" spans="1:8" s="169" customFormat="1" ht="10.7" customHeight="1" x14ac:dyDescent="0.15">
      <c r="A33" s="195" t="s">
        <v>89</v>
      </c>
      <c r="B33" s="201">
        <v>12.2</v>
      </c>
      <c r="C33" s="202"/>
      <c r="D33" s="201">
        <v>12.6</v>
      </c>
      <c r="E33" s="202"/>
      <c r="F33" s="202">
        <v>12.740824431492401</v>
      </c>
      <c r="G33" s="183"/>
    </row>
    <row r="34" spans="1:8" s="169" customFormat="1" ht="10.7" customHeight="1" x14ac:dyDescent="0.15">
      <c r="A34" s="195" t="s">
        <v>90</v>
      </c>
      <c r="B34" s="201">
        <v>0.9</v>
      </c>
      <c r="C34" s="202"/>
      <c r="D34" s="201">
        <v>0.8</v>
      </c>
      <c r="E34" s="202"/>
      <c r="F34" s="202">
        <v>0.86388058929054967</v>
      </c>
      <c r="G34" s="183"/>
    </row>
    <row r="35" spans="1:8" s="169" customFormat="1" ht="10.7" customHeight="1" x14ac:dyDescent="0.15">
      <c r="A35" s="195" t="s">
        <v>91</v>
      </c>
      <c r="B35" s="201">
        <v>3.6</v>
      </c>
      <c r="C35" s="202"/>
      <c r="D35" s="201">
        <v>4.8</v>
      </c>
      <c r="E35" s="202"/>
      <c r="F35" s="202">
        <v>5.6392702331236579</v>
      </c>
      <c r="G35" s="183"/>
    </row>
    <row r="36" spans="1:8" s="169" customFormat="1" ht="10.7" customHeight="1" x14ac:dyDescent="0.15">
      <c r="A36" s="195" t="s">
        <v>92</v>
      </c>
      <c r="B36" s="201">
        <v>0.1</v>
      </c>
      <c r="C36" s="202"/>
      <c r="D36" s="201">
        <v>0.2</v>
      </c>
      <c r="E36" s="202"/>
      <c r="F36" s="202">
        <v>0.1855279369656343</v>
      </c>
      <c r="G36" s="183"/>
    </row>
    <row r="37" spans="1:8" s="169" customFormat="1" ht="10.7" customHeight="1" x14ac:dyDescent="0.15">
      <c r="A37" s="195" t="s">
        <v>93</v>
      </c>
      <c r="B37" s="201">
        <v>5.5</v>
      </c>
      <c r="C37" s="202"/>
      <c r="D37" s="201">
        <v>4.8</v>
      </c>
      <c r="E37" s="202"/>
      <c r="F37" s="202">
        <v>4.9739081767241515</v>
      </c>
      <c r="G37" s="183"/>
    </row>
    <row r="38" spans="1:8" s="169" customFormat="1" ht="10.7" customHeight="1" x14ac:dyDescent="0.15">
      <c r="A38" s="140" t="s">
        <v>94</v>
      </c>
      <c r="B38" s="185">
        <v>2.6</v>
      </c>
      <c r="C38" s="186"/>
      <c r="D38" s="185">
        <v>2.7</v>
      </c>
      <c r="E38" s="186"/>
      <c r="F38" s="186">
        <v>3.4308826802290677</v>
      </c>
      <c r="G38" s="186"/>
    </row>
    <row r="39" spans="1:8" s="169" customFormat="1" ht="10.7" customHeight="1" x14ac:dyDescent="0.15">
      <c r="A39" s="173" t="s">
        <v>13</v>
      </c>
      <c r="B39" s="187">
        <v>100</v>
      </c>
      <c r="C39" s="143" t="s">
        <v>8</v>
      </c>
      <c r="D39" s="187">
        <v>100</v>
      </c>
      <c r="E39" s="143" t="s">
        <v>8</v>
      </c>
      <c r="F39" s="188">
        <v>100</v>
      </c>
      <c r="G39" s="143" t="s">
        <v>8</v>
      </c>
    </row>
    <row r="40" spans="1:8" s="169" customFormat="1" ht="6" customHeight="1" x14ac:dyDescent="0.15">
      <c r="A40" s="143"/>
      <c r="B40" s="192"/>
      <c r="C40" s="143"/>
      <c r="D40" s="192"/>
      <c r="E40" s="143"/>
      <c r="F40" s="193"/>
      <c r="G40" s="143"/>
    </row>
    <row r="41" spans="1:8" s="169" customFormat="1" ht="17.25" customHeight="1" x14ac:dyDescent="0.15">
      <c r="A41" s="159" t="s">
        <v>95</v>
      </c>
      <c r="B41" s="159"/>
      <c r="C41" s="159"/>
      <c r="D41" s="159"/>
      <c r="E41" s="159"/>
      <c r="F41" s="159"/>
      <c r="G41" s="159"/>
      <c r="H41" s="194"/>
    </row>
    <row r="42" spans="1:8" ht="17.25" customHeight="1" x14ac:dyDescent="0.15">
      <c r="A42" s="159" t="s">
        <v>96</v>
      </c>
      <c r="B42" s="159"/>
      <c r="C42" s="159"/>
      <c r="D42" s="159"/>
      <c r="E42" s="159"/>
      <c r="F42" s="159"/>
      <c r="G42" s="159"/>
      <c r="H42" s="194"/>
    </row>
    <row r="43" spans="1:8" ht="8.25" customHeight="1" x14ac:dyDescent="0.15">
      <c r="A43" s="159" t="s">
        <v>27</v>
      </c>
      <c r="B43" s="159"/>
      <c r="C43" s="159"/>
      <c r="D43" s="159"/>
      <c r="E43" s="159"/>
      <c r="F43" s="159"/>
      <c r="G43" s="159"/>
      <c r="H43" s="194"/>
    </row>
    <row r="44" spans="1:8" ht="18" customHeight="1" x14ac:dyDescent="0.15">
      <c r="A44" s="161" t="s">
        <v>28</v>
      </c>
      <c r="B44" s="161"/>
      <c r="C44" s="161"/>
      <c r="D44" s="161"/>
      <c r="E44" s="161"/>
      <c r="F44" s="161"/>
      <c r="G44" s="161"/>
    </row>
  </sheetData>
  <mergeCells count="10">
    <mergeCell ref="A41:G41"/>
    <mergeCell ref="A42:G42"/>
    <mergeCell ref="A43:G43"/>
    <mergeCell ref="A44:G44"/>
    <mergeCell ref="A2:G2"/>
    <mergeCell ref="A3:G3"/>
    <mergeCell ref="A4:G4"/>
    <mergeCell ref="B5:G5"/>
    <mergeCell ref="B17:G17"/>
    <mergeCell ref="B29:G29"/>
  </mergeCells>
  <pageMargins left="1.05" right="1.05" top="0.5" bottom="0.25" header="0" footer="0"/>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6A3A5-4FBA-4A2F-BDD4-7F8A445E143D}">
  <sheetPr codeName="Sheet9"/>
  <dimension ref="A1:H90"/>
  <sheetViews>
    <sheetView showGridLines="0" view="pageLayout" zoomScale="145" zoomScaleNormal="100" zoomScaleSheetLayoutView="100" zoomScalePageLayoutView="145" workbookViewId="0">
      <selection activeCell="M57" sqref="M57"/>
    </sheetView>
  </sheetViews>
  <sheetFormatPr defaultColWidth="7.109375" defaultRowHeight="12.75" x14ac:dyDescent="0.2"/>
  <cols>
    <col min="1" max="1" width="14.88671875" style="176" customWidth="1"/>
    <col min="2" max="2" width="4.77734375" style="176" customWidth="1"/>
    <col min="3" max="6" width="7.109375" style="176" customWidth="1"/>
    <col min="7" max="8" width="7.109375" style="124"/>
    <col min="9" max="16384" width="7.109375" style="176"/>
  </cols>
  <sheetData>
    <row r="1" spans="1:8" ht="3.95" customHeight="1" x14ac:dyDescent="0.2">
      <c r="A1" s="123"/>
      <c r="B1" s="123"/>
      <c r="C1" s="123"/>
      <c r="D1" s="123"/>
      <c r="E1" s="123"/>
      <c r="F1" s="206"/>
    </row>
    <row r="2" spans="1:8" ht="23.25" customHeight="1" x14ac:dyDescent="0.2">
      <c r="A2" s="207" t="s">
        <v>97</v>
      </c>
      <c r="B2" s="207"/>
      <c r="C2" s="207"/>
      <c r="D2" s="207"/>
      <c r="E2" s="207"/>
      <c r="F2" s="207"/>
    </row>
    <row r="3" spans="1:8" ht="9.75" customHeight="1" x14ac:dyDescent="0.2">
      <c r="A3" s="127" t="s">
        <v>98</v>
      </c>
      <c r="B3" s="127"/>
      <c r="C3" s="127"/>
      <c r="D3" s="127"/>
      <c r="E3" s="127"/>
      <c r="F3" s="127"/>
    </row>
    <row r="4" spans="1:8" s="125" customFormat="1" ht="10.5" customHeight="1" x14ac:dyDescent="0.2">
      <c r="A4" s="166"/>
      <c r="B4" s="208" t="s">
        <v>99</v>
      </c>
      <c r="C4" s="208"/>
      <c r="D4" s="208"/>
      <c r="E4" s="208"/>
      <c r="F4" s="208"/>
      <c r="G4" s="124"/>
      <c r="H4" s="124"/>
    </row>
    <row r="5" spans="1:8" ht="10.7" customHeight="1" x14ac:dyDescent="0.2">
      <c r="B5" s="125">
        <v>1980</v>
      </c>
      <c r="C5" s="125">
        <v>1990</v>
      </c>
      <c r="D5" s="125">
        <v>2000</v>
      </c>
      <c r="E5" s="125">
        <v>2010</v>
      </c>
      <c r="F5" s="125">
        <v>2018</v>
      </c>
    </row>
    <row r="6" spans="1:8" ht="10.7" customHeight="1" x14ac:dyDescent="0.2">
      <c r="A6" s="132" t="s">
        <v>100</v>
      </c>
      <c r="B6" s="133">
        <v>42833560</v>
      </c>
      <c r="C6" s="133">
        <v>38687764</v>
      </c>
      <c r="D6" s="133">
        <v>42884609</v>
      </c>
      <c r="E6" s="133">
        <v>41815352</v>
      </c>
      <c r="F6" s="133">
        <v>41116486</v>
      </c>
    </row>
    <row r="7" spans="1:8" ht="10.7" customHeight="1" x14ac:dyDescent="0.2">
      <c r="A7" s="137" t="s">
        <v>101</v>
      </c>
      <c r="B7" s="138">
        <v>392080</v>
      </c>
      <c r="C7" s="138">
        <v>237869</v>
      </c>
      <c r="D7" s="138">
        <v>412658</v>
      </c>
      <c r="E7" s="138">
        <v>447715</v>
      </c>
      <c r="F7" s="138">
        <v>452448</v>
      </c>
    </row>
    <row r="8" spans="1:8" ht="10.7" customHeight="1" x14ac:dyDescent="0.2">
      <c r="A8" s="195" t="s">
        <v>15</v>
      </c>
      <c r="B8" s="197">
        <v>6960</v>
      </c>
      <c r="C8" s="197">
        <v>16130</v>
      </c>
      <c r="D8" s="197">
        <v>43288</v>
      </c>
      <c r="E8" s="197">
        <v>19996</v>
      </c>
      <c r="F8" s="197">
        <v>16256</v>
      </c>
    </row>
    <row r="9" spans="1:8" ht="10.7" customHeight="1" x14ac:dyDescent="0.2">
      <c r="A9" s="195" t="s">
        <v>31</v>
      </c>
      <c r="B9" s="197">
        <v>79680</v>
      </c>
      <c r="C9" s="197">
        <v>36208</v>
      </c>
      <c r="D9" s="197">
        <v>87609</v>
      </c>
      <c r="E9" s="197">
        <v>129948</v>
      </c>
      <c r="F9" s="197">
        <v>121167</v>
      </c>
    </row>
    <row r="10" spans="1:8" ht="10.7" customHeight="1" x14ac:dyDescent="0.2">
      <c r="A10" s="195" t="s">
        <v>32</v>
      </c>
      <c r="B10" s="197">
        <v>4140</v>
      </c>
      <c r="C10" s="197" t="s">
        <v>33</v>
      </c>
      <c r="D10" s="197">
        <v>233</v>
      </c>
      <c r="E10" s="197" t="s">
        <v>33</v>
      </c>
      <c r="F10" s="197" t="s">
        <v>33</v>
      </c>
    </row>
    <row r="11" spans="1:8" ht="10.7" customHeight="1" x14ac:dyDescent="0.2">
      <c r="A11" s="195" t="s">
        <v>34</v>
      </c>
      <c r="B11" s="197">
        <v>7980</v>
      </c>
      <c r="C11" s="197">
        <v>7736</v>
      </c>
      <c r="D11" s="197">
        <v>15855</v>
      </c>
      <c r="E11" s="197">
        <v>23242</v>
      </c>
      <c r="F11" s="197">
        <v>34056</v>
      </c>
    </row>
    <row r="12" spans="1:8" ht="10.7" customHeight="1" x14ac:dyDescent="0.2">
      <c r="A12" s="195" t="s">
        <v>35</v>
      </c>
      <c r="B12" s="197">
        <v>5420</v>
      </c>
      <c r="C12" s="197">
        <v>2923</v>
      </c>
      <c r="D12" s="197">
        <v>6850</v>
      </c>
      <c r="E12" s="197" t="s">
        <v>33</v>
      </c>
      <c r="F12" s="197">
        <v>8200</v>
      </c>
    </row>
    <row r="13" spans="1:8" ht="10.7" customHeight="1" x14ac:dyDescent="0.2">
      <c r="A13" s="195" t="s">
        <v>36</v>
      </c>
      <c r="B13" s="197">
        <v>92960</v>
      </c>
      <c r="C13" s="197">
        <v>37634</v>
      </c>
      <c r="D13" s="197">
        <v>65551</v>
      </c>
      <c r="E13" s="197">
        <v>91263</v>
      </c>
      <c r="F13" s="197">
        <v>62363</v>
      </c>
    </row>
    <row r="14" spans="1:8" ht="10.7" customHeight="1" x14ac:dyDescent="0.2">
      <c r="A14" s="195" t="s">
        <v>37</v>
      </c>
      <c r="B14" s="197">
        <v>42460</v>
      </c>
      <c r="C14" s="197">
        <v>20778</v>
      </c>
      <c r="D14" s="197">
        <v>39103</v>
      </c>
      <c r="E14" s="197">
        <v>30887</v>
      </c>
      <c r="F14" s="197">
        <v>20824</v>
      </c>
    </row>
    <row r="15" spans="1:8" ht="10.7" customHeight="1" x14ac:dyDescent="0.2">
      <c r="A15" s="195" t="s">
        <v>38</v>
      </c>
      <c r="B15" s="197">
        <v>54980</v>
      </c>
      <c r="C15" s="197">
        <v>60855</v>
      </c>
      <c r="D15" s="197">
        <v>74805</v>
      </c>
      <c r="E15" s="197">
        <v>44753</v>
      </c>
      <c r="F15" s="197">
        <v>49245</v>
      </c>
    </row>
    <row r="16" spans="1:8" ht="10.7" customHeight="1" x14ac:dyDescent="0.2">
      <c r="A16" s="195" t="s">
        <v>39</v>
      </c>
      <c r="B16" s="197">
        <v>8200</v>
      </c>
      <c r="C16" s="197">
        <v>7582</v>
      </c>
      <c r="D16" s="197">
        <v>15001</v>
      </c>
      <c r="E16" s="197">
        <v>24700</v>
      </c>
      <c r="F16" s="197">
        <v>31985</v>
      </c>
    </row>
    <row r="17" spans="1:8" ht="10.7" customHeight="1" x14ac:dyDescent="0.2">
      <c r="A17" s="195" t="s">
        <v>40</v>
      </c>
      <c r="B17" s="197">
        <v>18240</v>
      </c>
      <c r="C17" s="197">
        <v>19184</v>
      </c>
      <c r="D17" s="197">
        <v>33802</v>
      </c>
      <c r="E17" s="197">
        <v>20412</v>
      </c>
      <c r="F17" s="197">
        <v>15158</v>
      </c>
    </row>
    <row r="18" spans="1:8" ht="10.7" customHeight="1" x14ac:dyDescent="0.2">
      <c r="A18" s="195" t="s">
        <v>41</v>
      </c>
      <c r="B18" s="197">
        <v>5880</v>
      </c>
      <c r="C18" s="197">
        <v>6107</v>
      </c>
      <c r="D18" s="197">
        <v>5749</v>
      </c>
      <c r="E18" s="197">
        <v>8122</v>
      </c>
      <c r="F18" s="197">
        <v>13085</v>
      </c>
    </row>
    <row r="19" spans="1:8" ht="10.7" customHeight="1" x14ac:dyDescent="0.2">
      <c r="A19" s="229" t="s">
        <v>42</v>
      </c>
      <c r="B19" s="230">
        <v>7300</v>
      </c>
      <c r="C19" s="197">
        <v>10229</v>
      </c>
      <c r="D19" s="230">
        <v>24812</v>
      </c>
      <c r="E19" s="230">
        <v>42223</v>
      </c>
      <c r="F19" s="230">
        <v>75297</v>
      </c>
    </row>
    <row r="20" spans="1:8" ht="10.7" customHeight="1" x14ac:dyDescent="0.2">
      <c r="A20" s="211" t="s">
        <v>0</v>
      </c>
      <c r="B20" s="178">
        <v>43225640</v>
      </c>
      <c r="C20" s="178">
        <v>38925633</v>
      </c>
      <c r="D20" s="178">
        <v>43297267</v>
      </c>
      <c r="E20" s="178">
        <v>42263067</v>
      </c>
      <c r="F20" s="178">
        <v>41568934</v>
      </c>
    </row>
    <row r="21" spans="1:8" ht="6" customHeight="1" x14ac:dyDescent="0.2">
      <c r="A21" s="143"/>
      <c r="B21" s="144"/>
      <c r="C21" s="144"/>
      <c r="D21" s="144"/>
      <c r="E21" s="144"/>
      <c r="F21" s="144"/>
    </row>
    <row r="22" spans="1:8" s="125" customFormat="1" ht="9.1999999999999993" customHeight="1" x14ac:dyDescent="0.2">
      <c r="A22" s="166"/>
      <c r="B22" s="208" t="s">
        <v>102</v>
      </c>
      <c r="C22" s="208"/>
      <c r="D22" s="208"/>
      <c r="E22" s="208"/>
      <c r="F22" s="208"/>
      <c r="G22" s="124"/>
      <c r="H22" s="124"/>
    </row>
    <row r="23" spans="1:8" ht="9.1999999999999993" customHeight="1" x14ac:dyDescent="0.2">
      <c r="B23" s="167">
        <v>1980</v>
      </c>
      <c r="C23" s="167">
        <v>1990</v>
      </c>
      <c r="D23" s="167">
        <v>2000</v>
      </c>
      <c r="E23" s="167">
        <v>2010</v>
      </c>
      <c r="F23" s="167">
        <v>2018</v>
      </c>
    </row>
    <row r="24" spans="1:8" ht="10.7" customHeight="1" x14ac:dyDescent="0.2">
      <c r="A24" s="132" t="s">
        <v>100</v>
      </c>
      <c r="B24" s="133">
        <v>2245160</v>
      </c>
      <c r="C24" s="133">
        <v>3149488</v>
      </c>
      <c r="D24" s="133">
        <v>5050572</v>
      </c>
      <c r="E24" s="133">
        <v>7703835</v>
      </c>
      <c r="F24" s="133">
        <v>8668666</v>
      </c>
    </row>
    <row r="25" spans="1:8" ht="10.7" customHeight="1" x14ac:dyDescent="0.2">
      <c r="A25" s="137" t="s">
        <v>101</v>
      </c>
      <c r="B25" s="138">
        <v>504880</v>
      </c>
      <c r="C25" s="138">
        <v>768245</v>
      </c>
      <c r="D25" s="138">
        <v>1225578</v>
      </c>
      <c r="E25" s="138">
        <v>1360552</v>
      </c>
      <c r="F25" s="138">
        <v>1107205</v>
      </c>
    </row>
    <row r="26" spans="1:8" ht="10.7" customHeight="1" x14ac:dyDescent="0.2">
      <c r="A26" s="195" t="s">
        <v>15</v>
      </c>
      <c r="B26" s="197">
        <v>122640</v>
      </c>
      <c r="C26" s="197">
        <v>207495</v>
      </c>
      <c r="D26" s="197">
        <v>446407</v>
      </c>
      <c r="E26" s="197">
        <v>532126</v>
      </c>
      <c r="F26" s="197">
        <v>244226</v>
      </c>
    </row>
    <row r="27" spans="1:8" ht="10.7" customHeight="1" x14ac:dyDescent="0.2">
      <c r="A27" s="195" t="s">
        <v>31</v>
      </c>
      <c r="B27" s="197">
        <v>98820</v>
      </c>
      <c r="C27" s="197">
        <v>193374</v>
      </c>
      <c r="D27" s="197">
        <v>186131</v>
      </c>
      <c r="E27" s="197">
        <v>182979</v>
      </c>
      <c r="F27" s="197">
        <v>147881</v>
      </c>
    </row>
    <row r="28" spans="1:8" ht="10.7" customHeight="1" x14ac:dyDescent="0.2">
      <c r="A28" s="195" t="s">
        <v>32</v>
      </c>
      <c r="B28" s="197">
        <v>1060</v>
      </c>
      <c r="C28" s="197" t="s">
        <v>33</v>
      </c>
      <c r="D28" s="197">
        <v>4169</v>
      </c>
      <c r="E28" s="197" t="s">
        <v>33</v>
      </c>
      <c r="F28" s="197" t="s">
        <v>33</v>
      </c>
    </row>
    <row r="29" spans="1:8" ht="10.7" customHeight="1" x14ac:dyDescent="0.2">
      <c r="A29" s="195" t="s">
        <v>34</v>
      </c>
      <c r="B29" s="197">
        <v>17640</v>
      </c>
      <c r="C29" s="197">
        <v>34669</v>
      </c>
      <c r="D29" s="197">
        <v>75866</v>
      </c>
      <c r="E29" s="197">
        <v>96435</v>
      </c>
      <c r="F29" s="197">
        <v>136649</v>
      </c>
    </row>
    <row r="30" spans="1:8" ht="10.7" customHeight="1" x14ac:dyDescent="0.2">
      <c r="A30" s="195" t="s">
        <v>35</v>
      </c>
      <c r="B30" s="197">
        <v>3700</v>
      </c>
      <c r="C30" s="197">
        <v>3927</v>
      </c>
      <c r="D30" s="197">
        <v>5671</v>
      </c>
      <c r="E30" s="197" t="s">
        <v>33</v>
      </c>
      <c r="F30" s="197">
        <v>3498</v>
      </c>
    </row>
    <row r="31" spans="1:8" ht="10.7" customHeight="1" x14ac:dyDescent="0.2">
      <c r="A31" s="195" t="s">
        <v>36</v>
      </c>
      <c r="B31" s="197">
        <v>89540</v>
      </c>
      <c r="C31" s="197">
        <v>75283</v>
      </c>
      <c r="D31" s="197">
        <v>174086</v>
      </c>
      <c r="E31" s="197">
        <v>126403</v>
      </c>
      <c r="F31" s="197">
        <v>92148</v>
      </c>
    </row>
    <row r="32" spans="1:8" ht="10.7" customHeight="1" x14ac:dyDescent="0.2">
      <c r="A32" s="195" t="s">
        <v>37</v>
      </c>
      <c r="B32" s="197">
        <v>10360</v>
      </c>
      <c r="C32" s="197">
        <v>7429</v>
      </c>
      <c r="D32" s="197">
        <v>13699</v>
      </c>
      <c r="E32" s="197">
        <v>16938</v>
      </c>
      <c r="F32" s="197">
        <v>11967</v>
      </c>
    </row>
    <row r="33" spans="1:8" ht="10.7" customHeight="1" x14ac:dyDescent="0.2">
      <c r="A33" s="195" t="s">
        <v>38</v>
      </c>
      <c r="B33" s="197">
        <v>54460</v>
      </c>
      <c r="C33" s="197">
        <v>49748</v>
      </c>
      <c r="D33" s="197">
        <v>79555</v>
      </c>
      <c r="E33" s="197">
        <v>90316</v>
      </c>
      <c r="F33" s="197">
        <v>116561</v>
      </c>
    </row>
    <row r="34" spans="1:8" ht="10.7" customHeight="1" x14ac:dyDescent="0.2">
      <c r="A34" s="195" t="s">
        <v>39</v>
      </c>
      <c r="B34" s="197">
        <v>18440</v>
      </c>
      <c r="C34" s="197">
        <v>70719</v>
      </c>
      <c r="D34" s="197">
        <v>74175</v>
      </c>
      <c r="E34" s="197">
        <v>80249</v>
      </c>
      <c r="F34" s="197">
        <v>96468</v>
      </c>
    </row>
    <row r="35" spans="1:8" ht="10.7" customHeight="1" x14ac:dyDescent="0.2">
      <c r="A35" s="195" t="s">
        <v>40</v>
      </c>
      <c r="B35" s="197">
        <v>36500</v>
      </c>
      <c r="C35" s="197">
        <v>50768</v>
      </c>
      <c r="D35" s="197">
        <v>88866</v>
      </c>
      <c r="E35" s="197">
        <v>124594</v>
      </c>
      <c r="F35" s="197">
        <v>90360</v>
      </c>
    </row>
    <row r="36" spans="1:8" ht="10.7" customHeight="1" x14ac:dyDescent="0.2">
      <c r="A36" s="195" t="s">
        <v>41</v>
      </c>
      <c r="B36" s="197">
        <v>26020</v>
      </c>
      <c r="C36" s="197">
        <v>39866</v>
      </c>
      <c r="D36" s="197">
        <v>45616</v>
      </c>
      <c r="E36" s="197">
        <v>47102</v>
      </c>
      <c r="F36" s="197">
        <v>75659</v>
      </c>
    </row>
    <row r="37" spans="1:8" ht="10.7" customHeight="1" x14ac:dyDescent="0.2">
      <c r="A37" s="229" t="s">
        <v>42</v>
      </c>
      <c r="B37" s="230">
        <v>5900</v>
      </c>
      <c r="C37" s="230">
        <v>8869</v>
      </c>
      <c r="D37" s="230">
        <v>31337</v>
      </c>
      <c r="E37" s="230">
        <v>53320</v>
      </c>
      <c r="F37" s="230">
        <v>87506</v>
      </c>
    </row>
    <row r="38" spans="1:8" ht="10.7" customHeight="1" x14ac:dyDescent="0.2">
      <c r="A38" s="211" t="s">
        <v>0</v>
      </c>
      <c r="B38" s="178">
        <v>2750040</v>
      </c>
      <c r="C38" s="178">
        <v>3917733</v>
      </c>
      <c r="D38" s="178">
        <v>6276150</v>
      </c>
      <c r="E38" s="178">
        <v>9064387</v>
      </c>
      <c r="F38" s="178">
        <v>9775871</v>
      </c>
    </row>
    <row r="39" spans="1:8" ht="6" customHeight="1" x14ac:dyDescent="0.2">
      <c r="A39" s="212"/>
      <c r="B39" s="213"/>
      <c r="C39" s="213"/>
      <c r="D39" s="213"/>
      <c r="E39" s="213"/>
      <c r="F39" s="213"/>
    </row>
    <row r="40" spans="1:8" s="125" customFormat="1" ht="9" customHeight="1" x14ac:dyDescent="0.2">
      <c r="A40" s="166"/>
      <c r="B40" s="208" t="s">
        <v>103</v>
      </c>
      <c r="C40" s="208"/>
      <c r="D40" s="208"/>
      <c r="E40" s="208"/>
      <c r="F40" s="208"/>
      <c r="G40" s="124"/>
      <c r="H40" s="124"/>
    </row>
    <row r="41" spans="1:8" ht="10.7" customHeight="1" x14ac:dyDescent="0.2">
      <c r="B41" s="167">
        <v>1980</v>
      </c>
      <c r="C41" s="167">
        <v>1990</v>
      </c>
      <c r="D41" s="167">
        <v>2000</v>
      </c>
      <c r="E41" s="167">
        <v>2010</v>
      </c>
      <c r="F41" s="167">
        <v>2018</v>
      </c>
    </row>
    <row r="42" spans="1:8" ht="10.7" customHeight="1" x14ac:dyDescent="0.2">
      <c r="A42" s="132" t="s">
        <v>100</v>
      </c>
      <c r="B42" s="133">
        <v>1309580</v>
      </c>
      <c r="C42" s="133">
        <v>1552529</v>
      </c>
      <c r="D42" s="133">
        <v>2316141</v>
      </c>
      <c r="E42" s="133">
        <v>1951646</v>
      </c>
      <c r="F42" s="133">
        <v>1671398</v>
      </c>
    </row>
    <row r="43" spans="1:8" ht="10.7" customHeight="1" x14ac:dyDescent="0.2">
      <c r="A43" s="137" t="s">
        <v>101</v>
      </c>
      <c r="B43" s="138">
        <v>631560</v>
      </c>
      <c r="C43" s="138">
        <v>820886</v>
      </c>
      <c r="D43" s="138">
        <v>1186581</v>
      </c>
      <c r="E43" s="138">
        <v>757934</v>
      </c>
      <c r="F43" s="138">
        <v>687258</v>
      </c>
    </row>
    <row r="44" spans="1:8" ht="10.7" customHeight="1" x14ac:dyDescent="0.2">
      <c r="A44" s="195" t="s">
        <v>15</v>
      </c>
      <c r="B44" s="197">
        <v>258260</v>
      </c>
      <c r="C44" s="197">
        <v>320606</v>
      </c>
      <c r="D44" s="197">
        <v>624178</v>
      </c>
      <c r="E44" s="197">
        <v>327283</v>
      </c>
      <c r="F44" s="197">
        <v>137943</v>
      </c>
    </row>
    <row r="45" spans="1:8" ht="10.7" customHeight="1" x14ac:dyDescent="0.2">
      <c r="A45" s="195" t="s">
        <v>31</v>
      </c>
      <c r="B45" s="197">
        <v>162260</v>
      </c>
      <c r="C45" s="197">
        <v>216241</v>
      </c>
      <c r="D45" s="197">
        <v>186407</v>
      </c>
      <c r="E45" s="197">
        <v>137153</v>
      </c>
      <c r="F45" s="197">
        <v>115086</v>
      </c>
    </row>
    <row r="46" spans="1:8" ht="10.7" customHeight="1" x14ac:dyDescent="0.2">
      <c r="A46" s="195" t="s">
        <v>32</v>
      </c>
      <c r="B46" s="197" t="s">
        <v>33</v>
      </c>
      <c r="C46" s="197" t="s">
        <v>33</v>
      </c>
      <c r="D46" s="197">
        <v>2047</v>
      </c>
      <c r="E46" s="197" t="s">
        <v>33</v>
      </c>
      <c r="F46" s="197" t="s">
        <v>33</v>
      </c>
    </row>
    <row r="47" spans="1:8" ht="10.7" customHeight="1" x14ac:dyDescent="0.2">
      <c r="A47" s="195" t="s">
        <v>34</v>
      </c>
      <c r="B47" s="197">
        <v>10480</v>
      </c>
      <c r="C47" s="197">
        <v>16478</v>
      </c>
      <c r="D47" s="197">
        <v>31680</v>
      </c>
      <c r="E47" s="197">
        <v>32526</v>
      </c>
      <c r="F47" s="197">
        <v>57318</v>
      </c>
    </row>
    <row r="48" spans="1:8" ht="10.7" customHeight="1" x14ac:dyDescent="0.2">
      <c r="A48" s="195" t="s">
        <v>35</v>
      </c>
      <c r="B48" s="197">
        <v>3600</v>
      </c>
      <c r="C48" s="197">
        <v>2291</v>
      </c>
      <c r="D48" s="197">
        <v>2617</v>
      </c>
      <c r="E48" s="197" t="s">
        <v>33</v>
      </c>
      <c r="F48" s="197">
        <v>2913</v>
      </c>
    </row>
    <row r="49" spans="1:6" ht="10.7" customHeight="1" x14ac:dyDescent="0.2">
      <c r="A49" s="195" t="s">
        <v>36</v>
      </c>
      <c r="B49" s="197">
        <v>50240</v>
      </c>
      <c r="C49" s="197">
        <v>44293</v>
      </c>
      <c r="D49" s="197">
        <v>82626</v>
      </c>
      <c r="E49" s="197">
        <v>36977</v>
      </c>
      <c r="F49" s="197">
        <v>33613</v>
      </c>
    </row>
    <row r="50" spans="1:6" ht="10.7" customHeight="1" x14ac:dyDescent="0.2">
      <c r="A50" s="195" t="s">
        <v>37</v>
      </c>
      <c r="B50" s="197">
        <v>2280</v>
      </c>
      <c r="C50" s="197">
        <v>1530</v>
      </c>
      <c r="D50" s="197">
        <v>2573</v>
      </c>
      <c r="E50" s="197">
        <v>1881</v>
      </c>
      <c r="F50" s="197">
        <v>1099</v>
      </c>
    </row>
    <row r="51" spans="1:6" ht="10.7" customHeight="1" x14ac:dyDescent="0.2">
      <c r="A51" s="195" t="s">
        <v>38</v>
      </c>
      <c r="B51" s="197">
        <v>35720</v>
      </c>
      <c r="C51" s="197">
        <v>45775</v>
      </c>
      <c r="D51" s="197">
        <v>67693</v>
      </c>
      <c r="E51" s="197">
        <v>68034</v>
      </c>
      <c r="F51" s="197">
        <v>72622</v>
      </c>
    </row>
    <row r="52" spans="1:6" ht="10.7" customHeight="1" x14ac:dyDescent="0.2">
      <c r="A52" s="195" t="s">
        <v>39</v>
      </c>
      <c r="B52" s="197">
        <v>24940</v>
      </c>
      <c r="C52" s="197">
        <v>86457</v>
      </c>
      <c r="D52" s="197">
        <v>77074</v>
      </c>
      <c r="E52" s="197">
        <v>53009</v>
      </c>
      <c r="F52" s="197">
        <v>122117</v>
      </c>
    </row>
    <row r="53" spans="1:6" ht="10.7" customHeight="1" x14ac:dyDescent="0.2">
      <c r="A53" s="195" t="s">
        <v>40</v>
      </c>
      <c r="B53" s="197">
        <v>26580</v>
      </c>
      <c r="C53" s="197">
        <v>32530</v>
      </c>
      <c r="D53" s="197">
        <v>65224</v>
      </c>
      <c r="E53" s="197">
        <v>35431</v>
      </c>
      <c r="F53" s="197">
        <v>61224</v>
      </c>
    </row>
    <row r="54" spans="1:6" ht="10.7" customHeight="1" x14ac:dyDescent="0.2">
      <c r="A54" s="195" t="s">
        <v>41</v>
      </c>
      <c r="B54" s="197">
        <v>23120</v>
      </c>
      <c r="C54" s="197">
        <v>18557</v>
      </c>
      <c r="D54" s="197">
        <v>23909</v>
      </c>
      <c r="E54" s="197">
        <v>32484</v>
      </c>
      <c r="F54" s="197">
        <v>39690</v>
      </c>
    </row>
    <row r="55" spans="1:6" ht="10.7" customHeight="1" x14ac:dyDescent="0.2">
      <c r="A55" s="229" t="s">
        <v>42</v>
      </c>
      <c r="B55" s="230">
        <v>3740</v>
      </c>
      <c r="C55" s="230">
        <v>7160</v>
      </c>
      <c r="D55" s="230">
        <v>20553</v>
      </c>
      <c r="E55" s="230">
        <v>28652</v>
      </c>
      <c r="F55" s="230">
        <v>37764</v>
      </c>
    </row>
    <row r="56" spans="1:6" ht="10.5" customHeight="1" x14ac:dyDescent="0.2">
      <c r="A56" s="211" t="s">
        <v>0</v>
      </c>
      <c r="B56" s="178">
        <v>1941140</v>
      </c>
      <c r="C56" s="178">
        <v>2373415</v>
      </c>
      <c r="D56" s="178">
        <v>3502722</v>
      </c>
      <c r="E56" s="178">
        <v>2709580</v>
      </c>
      <c r="F56" s="178">
        <v>2358656</v>
      </c>
    </row>
    <row r="57" spans="1:6" ht="6" customHeight="1" x14ac:dyDescent="0.2">
      <c r="A57" s="143"/>
      <c r="B57" s="144"/>
      <c r="C57" s="144"/>
      <c r="D57" s="144"/>
      <c r="E57" s="144"/>
      <c r="F57" s="144"/>
    </row>
    <row r="58" spans="1:6" ht="17.25" customHeight="1" x14ac:dyDescent="0.2">
      <c r="A58" s="159" t="s">
        <v>104</v>
      </c>
      <c r="B58" s="159"/>
      <c r="C58" s="159"/>
      <c r="D58" s="159"/>
      <c r="E58" s="159"/>
      <c r="F58" s="159"/>
    </row>
    <row r="59" spans="1:6" ht="8.25" customHeight="1" x14ac:dyDescent="0.2">
      <c r="A59" s="159" t="s">
        <v>85</v>
      </c>
      <c r="B59" s="159"/>
      <c r="C59" s="159"/>
      <c r="D59" s="159"/>
      <c r="E59" s="159"/>
      <c r="F59" s="159"/>
    </row>
    <row r="60" spans="1:6" ht="8.25" customHeight="1" x14ac:dyDescent="0.2">
      <c r="A60" s="159" t="s">
        <v>27</v>
      </c>
      <c r="B60" s="159"/>
      <c r="C60" s="159"/>
      <c r="D60" s="159"/>
      <c r="E60" s="159"/>
      <c r="F60" s="159"/>
    </row>
    <row r="61" spans="1:6" ht="18" customHeight="1" x14ac:dyDescent="0.2">
      <c r="A61" s="214" t="s">
        <v>28</v>
      </c>
      <c r="B61" s="214"/>
      <c r="C61" s="214"/>
      <c r="D61" s="214"/>
      <c r="E61" s="214"/>
      <c r="F61" s="214"/>
    </row>
    <row r="62" spans="1:6" x14ac:dyDescent="0.2">
      <c r="A62" s="215"/>
      <c r="B62" s="144"/>
      <c r="C62" s="144"/>
      <c r="D62" s="144"/>
      <c r="E62" s="144"/>
      <c r="F62" s="144"/>
    </row>
    <row r="63" spans="1:6" x14ac:dyDescent="0.2">
      <c r="B63" s="144"/>
      <c r="C63" s="144"/>
      <c r="D63" s="144"/>
      <c r="E63" s="144"/>
      <c r="F63" s="144"/>
    </row>
    <row r="64" spans="1:6" x14ac:dyDescent="0.2">
      <c r="B64" s="144"/>
      <c r="C64" s="144"/>
      <c r="D64" s="144"/>
      <c r="E64" s="144"/>
      <c r="F64" s="144"/>
    </row>
    <row r="65" spans="2:6" x14ac:dyDescent="0.2">
      <c r="B65" s="144"/>
      <c r="C65" s="144"/>
      <c r="D65" s="144"/>
      <c r="E65" s="144"/>
      <c r="F65" s="144"/>
    </row>
    <row r="66" spans="2:6" x14ac:dyDescent="0.2">
      <c r="B66" s="144"/>
      <c r="C66" s="144"/>
      <c r="D66" s="144"/>
      <c r="E66" s="144"/>
      <c r="F66" s="144"/>
    </row>
    <row r="67" spans="2:6" x14ac:dyDescent="0.2">
      <c r="B67" s="144"/>
      <c r="C67" s="144"/>
      <c r="D67" s="144"/>
      <c r="E67" s="144"/>
      <c r="F67" s="144"/>
    </row>
    <row r="68" spans="2:6" x14ac:dyDescent="0.2">
      <c r="B68" s="144"/>
      <c r="C68" s="144"/>
      <c r="D68" s="144"/>
      <c r="E68" s="144"/>
      <c r="F68" s="144"/>
    </row>
    <row r="69" spans="2:6" ht="13.5" customHeight="1" x14ac:dyDescent="0.2">
      <c r="B69" s="144"/>
      <c r="C69" s="144"/>
      <c r="D69" s="144"/>
      <c r="E69" s="144"/>
      <c r="F69" s="144"/>
    </row>
    <row r="70" spans="2:6" x14ac:dyDescent="0.2">
      <c r="B70" s="144"/>
      <c r="C70" s="144"/>
      <c r="D70" s="144"/>
      <c r="E70" s="144"/>
      <c r="F70" s="144"/>
    </row>
    <row r="71" spans="2:6" x14ac:dyDescent="0.2">
      <c r="B71" s="144"/>
      <c r="C71" s="144"/>
      <c r="D71" s="144"/>
      <c r="E71" s="144"/>
      <c r="F71" s="144"/>
    </row>
    <row r="73" spans="2:6" x14ac:dyDescent="0.2">
      <c r="B73" s="145"/>
      <c r="C73" s="145"/>
      <c r="D73" s="145"/>
      <c r="E73" s="145"/>
      <c r="F73" s="145"/>
    </row>
    <row r="74" spans="2:6" x14ac:dyDescent="0.2">
      <c r="B74" s="145"/>
      <c r="C74" s="145"/>
      <c r="D74" s="145"/>
      <c r="E74" s="145"/>
      <c r="F74" s="145"/>
    </row>
    <row r="75" spans="2:6" x14ac:dyDescent="0.2">
      <c r="B75" s="145"/>
      <c r="C75" s="145"/>
      <c r="D75" s="145"/>
      <c r="E75" s="145"/>
      <c r="F75" s="145"/>
    </row>
    <row r="76" spans="2:6" x14ac:dyDescent="0.2">
      <c r="B76" s="145"/>
      <c r="C76" s="145"/>
      <c r="D76" s="145"/>
      <c r="E76" s="145"/>
      <c r="F76" s="145"/>
    </row>
    <row r="77" spans="2:6" x14ac:dyDescent="0.2">
      <c r="B77" s="145"/>
      <c r="C77" s="145"/>
      <c r="D77" s="145"/>
      <c r="E77" s="145"/>
      <c r="F77" s="145"/>
    </row>
    <row r="78" spans="2:6" ht="12.75" customHeight="1" x14ac:dyDescent="0.2">
      <c r="B78" s="145"/>
      <c r="C78" s="145"/>
      <c r="D78" s="145"/>
      <c r="E78" s="145"/>
      <c r="F78" s="145"/>
    </row>
    <row r="79" spans="2:6" x14ac:dyDescent="0.2">
      <c r="B79" s="145"/>
      <c r="C79" s="145"/>
      <c r="D79" s="145"/>
      <c r="E79" s="145"/>
      <c r="F79" s="145"/>
    </row>
    <row r="80" spans="2:6" ht="13.5" customHeight="1" x14ac:dyDescent="0.2">
      <c r="B80" s="145"/>
      <c r="C80" s="145"/>
      <c r="D80" s="145"/>
      <c r="E80" s="145"/>
      <c r="F80" s="145"/>
    </row>
    <row r="81" spans="2:6" x14ac:dyDescent="0.2">
      <c r="B81" s="145"/>
      <c r="C81" s="145"/>
      <c r="D81" s="145"/>
      <c r="E81" s="145"/>
      <c r="F81" s="145"/>
    </row>
    <row r="82" spans="2:6" ht="12.75" customHeight="1" x14ac:dyDescent="0.2">
      <c r="B82" s="145"/>
      <c r="C82" s="145"/>
      <c r="D82" s="145"/>
      <c r="E82" s="145"/>
      <c r="F82" s="145"/>
    </row>
    <row r="90" spans="2:6" ht="13.5" customHeight="1" x14ac:dyDescent="0.2"/>
  </sheetData>
  <mergeCells count="9">
    <mergeCell ref="A58:F58"/>
    <mergeCell ref="A59:F59"/>
    <mergeCell ref="A60:F60"/>
    <mergeCell ref="A1:E1"/>
    <mergeCell ref="A2:F2"/>
    <mergeCell ref="A3:F3"/>
    <mergeCell ref="B4:F4"/>
    <mergeCell ref="B22:F22"/>
    <mergeCell ref="B40:F40"/>
  </mergeCells>
  <pageMargins left="1.05" right="1.05" top="0.5" bottom="0.25"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Nativity</vt:lpstr>
      <vt:lpstr>Region</vt:lpstr>
      <vt:lpstr>Origin</vt:lpstr>
      <vt:lpstr>PdArrival</vt:lpstr>
      <vt:lpstr>PdArrival-%</vt:lpstr>
      <vt:lpstr>Race&amp;Ethnicity</vt:lpstr>
      <vt:lpstr>RaceSelf-Id</vt:lpstr>
      <vt:lpstr>RaceSelf-Id-percent</vt:lpstr>
      <vt:lpstr>English-children</vt:lpstr>
      <vt:lpstr>English-children-%</vt:lpstr>
      <vt:lpstr>English-adults</vt:lpstr>
      <vt:lpstr>English-adults-%</vt:lpstr>
      <vt:lpstr>Eng.DateOfArr-child</vt:lpstr>
      <vt:lpstr>Eng.DateofArr-child%</vt:lpstr>
      <vt:lpstr>Eng.DateOfArr-adult</vt:lpstr>
      <vt:lpstr>Eng.DateofArr-adult%</vt:lpstr>
      <vt:lpstr>MedianAge</vt:lpstr>
      <vt:lpstr>Sex&amp;Age-FB</vt:lpstr>
      <vt:lpstr>Sex&amp;Age-NB</vt:lpstr>
      <vt:lpstr>Age-Sex Pyramids 60-80</vt:lpstr>
      <vt:lpstr>Age-Sex Pyramids 90-2010</vt:lpstr>
      <vt:lpstr>Age-Sex Pyramids</vt:lpstr>
      <vt:lpstr>Marital Status</vt:lpstr>
      <vt:lpstr>Marital Status%</vt:lpstr>
      <vt:lpstr>Births</vt:lpstr>
      <vt:lpstr>UnmarriedBirth</vt:lpstr>
      <vt:lpstr>EducAttain</vt:lpstr>
      <vt:lpstr>EducAttain%</vt:lpstr>
      <vt:lpstr>SchoolEnrollment</vt:lpstr>
      <vt:lpstr>Dropout</vt:lpstr>
      <vt:lpstr>CollegeEnrollment</vt:lpstr>
      <vt:lpstr>Employ Status</vt:lpstr>
      <vt:lpstr>Employ Status%</vt:lpstr>
      <vt:lpstr>MedEarnings</vt:lpstr>
      <vt:lpstr>FTYRMedEarnings</vt:lpstr>
      <vt:lpstr>MedHHInc</vt:lpstr>
      <vt:lpstr>Poverty</vt:lpstr>
      <vt:lpstr>Poverty%</vt:lpstr>
      <vt:lpstr>Homeownership</vt:lpstr>
      <vt:lpstr>FBHomeownership</vt:lpstr>
      <vt:lpstr>HouseHoldType(p)</vt:lpstr>
      <vt:lpstr>HouseholdType(p)%</vt:lpstr>
      <vt:lpstr>HouseholdType(hhld)</vt:lpstr>
      <vt:lpstr>HouseholdType(hhld)%</vt:lpstr>
      <vt:lpstr>FamilySize</vt:lpstr>
      <vt:lpstr>FamilySize%</vt:lpstr>
      <vt:lpstr>HouseholderType</vt:lpstr>
      <vt:lpstr>HouseholderType%</vt:lpstr>
      <vt:lpstr>Region_U.S.</vt:lpstr>
      <vt:lpstr>State</vt:lpstr>
      <vt:lpstr>State%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Budiman</dc:creator>
  <cp:lastModifiedBy>Nathalie Budiman</cp:lastModifiedBy>
  <cp:lastPrinted>2010-05-18T19:36:46Z</cp:lastPrinted>
  <dcterms:created xsi:type="dcterms:W3CDTF">2010-05-13T18:42:15Z</dcterms:created>
  <dcterms:modified xsi:type="dcterms:W3CDTF">2020-08-14T19:49:08Z</dcterms:modified>
</cp:coreProperties>
</file>